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ssistantpro2\MAF\Chapter VP Docs\Tournament Committee Docs\"/>
    </mc:Choice>
  </mc:AlternateContent>
  <xr:revisionPtr revIDLastSave="0" documentId="13_ncr:1_{797FE962-34DF-4CAD-8526-B58A62950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 POY Points List" sheetId="1" r:id="rId1"/>
    <sheet name="Event Points Breakdown" sheetId="2" r:id="rId2"/>
  </sheets>
  <definedNames>
    <definedName name="_xlnm.Print_Area" localSheetId="0">'Men POY Points List'!$A$89:$G$110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115" i="1"/>
  <c r="G115" i="1"/>
  <c r="F102" i="1"/>
  <c r="G102" i="1"/>
  <c r="F39" i="1"/>
  <c r="G39" i="1"/>
  <c r="F20" i="1"/>
  <c r="G20" i="1"/>
  <c r="F91" i="1"/>
  <c r="G91" i="1"/>
  <c r="F108" i="1"/>
  <c r="G108" i="1"/>
  <c r="F107" i="1"/>
  <c r="G107" i="1"/>
  <c r="F64" i="1"/>
  <c r="G64" i="1"/>
  <c r="F22" i="1"/>
  <c r="G22" i="1"/>
  <c r="F103" i="1"/>
  <c r="G103" i="1"/>
  <c r="F25" i="1"/>
  <c r="G25" i="1"/>
  <c r="F106" i="1"/>
  <c r="G106" i="1"/>
  <c r="F100" i="1"/>
  <c r="G100" i="1"/>
  <c r="F105" i="1"/>
  <c r="G105" i="1"/>
  <c r="F111" i="1"/>
  <c r="G111" i="1"/>
  <c r="F110" i="1"/>
  <c r="G110" i="1"/>
  <c r="F104" i="1"/>
  <c r="G104" i="1"/>
  <c r="F112" i="1"/>
  <c r="G112" i="1"/>
  <c r="F93" i="1"/>
  <c r="G93" i="1"/>
  <c r="F109" i="1"/>
  <c r="G109" i="1"/>
  <c r="F113" i="1"/>
  <c r="G113" i="1"/>
  <c r="F96" i="1"/>
  <c r="G96" i="1"/>
  <c r="F97" i="1"/>
  <c r="G97" i="1"/>
  <c r="F92" i="1"/>
  <c r="G92" i="1"/>
  <c r="F114" i="1"/>
  <c r="G114" i="1"/>
  <c r="F94" i="1"/>
  <c r="G94" i="1"/>
  <c r="F101" i="1"/>
  <c r="G101" i="1"/>
  <c r="F116" i="1"/>
  <c r="G116" i="1"/>
  <c r="F117" i="1"/>
  <c r="G117" i="1"/>
  <c r="F98" i="1"/>
  <c r="G98" i="1"/>
  <c r="F99" i="1"/>
  <c r="G99" i="1"/>
  <c r="F90" i="1"/>
  <c r="G90" i="1"/>
  <c r="G95" i="1"/>
  <c r="F95" i="1"/>
  <c r="F70" i="1"/>
  <c r="G70" i="1"/>
  <c r="F71" i="1"/>
  <c r="G71" i="1"/>
  <c r="F72" i="1"/>
  <c r="G72" i="1"/>
  <c r="F73" i="1"/>
  <c r="G73" i="1"/>
  <c r="F74" i="1"/>
  <c r="G74" i="1"/>
  <c r="F67" i="1"/>
  <c r="G67" i="1"/>
  <c r="F62" i="1"/>
  <c r="G62" i="1"/>
  <c r="F68" i="1"/>
  <c r="G68" i="1"/>
  <c r="F75" i="1"/>
  <c r="G75" i="1"/>
  <c r="F65" i="1"/>
  <c r="G65" i="1"/>
  <c r="F66" i="1"/>
  <c r="G66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G69" i="1"/>
  <c r="F69" i="1"/>
  <c r="F36" i="1"/>
  <c r="G36" i="1"/>
  <c r="F37" i="1"/>
  <c r="G37" i="1"/>
  <c r="F33" i="1"/>
  <c r="G33" i="1"/>
  <c r="F17" i="1"/>
  <c r="G17" i="1"/>
  <c r="F29" i="1"/>
  <c r="G29" i="1"/>
  <c r="F38" i="1"/>
  <c r="G38" i="1"/>
  <c r="F40" i="1"/>
  <c r="G40" i="1"/>
  <c r="F41" i="1"/>
  <c r="G41" i="1"/>
  <c r="F42" i="1"/>
  <c r="G42" i="1"/>
  <c r="F30" i="1"/>
  <c r="G30" i="1"/>
  <c r="F43" i="1"/>
  <c r="G43" i="1"/>
  <c r="F16" i="1"/>
  <c r="G16" i="1"/>
  <c r="F23" i="1"/>
  <c r="G23" i="1"/>
  <c r="F26" i="1"/>
  <c r="G26" i="1"/>
  <c r="F28" i="1"/>
  <c r="G28" i="1"/>
  <c r="F31" i="1"/>
  <c r="G31" i="1"/>
  <c r="F21" i="1"/>
  <c r="G21" i="1"/>
  <c r="F32" i="1"/>
  <c r="G32" i="1"/>
  <c r="F44" i="1"/>
  <c r="G44" i="1"/>
  <c r="F45" i="1"/>
  <c r="G45" i="1"/>
  <c r="F46" i="1"/>
  <c r="G46" i="1"/>
  <c r="F47" i="1"/>
  <c r="G47" i="1"/>
  <c r="F48" i="1"/>
  <c r="G48" i="1"/>
  <c r="F27" i="1"/>
  <c r="G27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18" i="1"/>
  <c r="G18" i="1"/>
  <c r="F57" i="1"/>
  <c r="G57" i="1"/>
  <c r="F24" i="1"/>
  <c r="G24" i="1"/>
  <c r="F58" i="1"/>
  <c r="G58" i="1"/>
  <c r="F34" i="1"/>
  <c r="G34" i="1"/>
  <c r="F59" i="1"/>
  <c r="G59" i="1"/>
  <c r="G35" i="1"/>
  <c r="F35" i="1"/>
  <c r="F63" i="1" l="1"/>
  <c r="G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K12" authorId="0" shapeId="0" xr:uid="{FFF381CF-8C57-40B9-83A9-B34C3CC9045E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Points awarded for finishes in this event ONLY go towards Reg POY List</t>
        </r>
      </text>
    </comment>
    <comment ref="L12" authorId="0" shapeId="0" xr:uid="{C2347FC4-4F66-4BBB-B3B6-F6D7FDFAA446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Points awarded for this event ONLY go towards Senior POY list</t>
        </r>
      </text>
    </comment>
    <comment ref="M12" authorId="0" shapeId="0" xr:uid="{F28253BB-FB79-4C49-8361-78A391787E79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Points awarded for this event ONLY go towards Assistants POY list</t>
        </r>
      </text>
    </comment>
  </commentList>
</comments>
</file>

<file path=xl/sharedStrings.xml><?xml version="1.0" encoding="utf-8"?>
<sst xmlns="http://schemas.openxmlformats.org/spreadsheetml/2006/main" count="514" uniqueCount="330">
  <si>
    <t>Events</t>
  </si>
  <si>
    <t>Total Points</t>
  </si>
  <si>
    <t>1st</t>
  </si>
  <si>
    <t>2nd</t>
  </si>
  <si>
    <t>3rd</t>
  </si>
  <si>
    <t>5th</t>
  </si>
  <si>
    <t>6th</t>
  </si>
  <si>
    <t>7th</t>
  </si>
  <si>
    <t>8th</t>
  </si>
  <si>
    <t>9th</t>
  </si>
  <si>
    <t>10th</t>
  </si>
  <si>
    <t>Chapter Championship</t>
  </si>
  <si>
    <t>Chapter Match Play</t>
  </si>
  <si>
    <t>Chapter Stabelford</t>
  </si>
  <si>
    <t>Section PGA Professional Championship</t>
  </si>
  <si>
    <t>Finish</t>
  </si>
  <si>
    <t>Adamski</t>
  </si>
  <si>
    <t>Matthew</t>
  </si>
  <si>
    <t>gm@sweetenscove.com</t>
  </si>
  <si>
    <t>Sweetens Cove Golf Club</t>
  </si>
  <si>
    <t>Alderink</t>
  </si>
  <si>
    <t>Kiel</t>
  </si>
  <si>
    <t>kiel.alderink@gmail.com</t>
  </si>
  <si>
    <t>Black Creek Club</t>
  </si>
  <si>
    <t>Anderson</t>
  </si>
  <si>
    <t>Brian</t>
  </si>
  <si>
    <t>bmanderson614@gmail.com</t>
  </si>
  <si>
    <t>Lookout Mountain Golf Club</t>
  </si>
  <si>
    <t>Paul</t>
  </si>
  <si>
    <t>paul.apyan@gmail.com</t>
  </si>
  <si>
    <t>Choo Choo Golf Academy and Range</t>
  </si>
  <si>
    <t>Arnold</t>
  </si>
  <si>
    <t>Brandon</t>
  </si>
  <si>
    <t>Council Fire Club</t>
  </si>
  <si>
    <t>Ashley</t>
  </si>
  <si>
    <t>Kevin</t>
  </si>
  <si>
    <t>kevin@valleybrookclub.com</t>
  </si>
  <si>
    <t>Valleybrook Golf &amp; Country Club</t>
  </si>
  <si>
    <t>Robin</t>
  </si>
  <si>
    <t>robinboyer67@gmail.com</t>
  </si>
  <si>
    <t>The Bear Trace at Harrison Bay</t>
  </si>
  <si>
    <t>Fred</t>
  </si>
  <si>
    <t>None</t>
  </si>
  <si>
    <t>Billy</t>
  </si>
  <si>
    <t>billybuchanan2@gmail.com</t>
  </si>
  <si>
    <t>William</t>
  </si>
  <si>
    <t>hdr19@comcast.net</t>
  </si>
  <si>
    <t>Hixson Driving Range</t>
  </si>
  <si>
    <t>Craig</t>
  </si>
  <si>
    <t>Jeff</t>
  </si>
  <si>
    <t>hooptiepga@pga.com</t>
  </si>
  <si>
    <t>Windstone Golf Club</t>
  </si>
  <si>
    <t>chrisdpga@gmail.com</t>
  </si>
  <si>
    <t>Douglas</t>
  </si>
  <si>
    <t>Jordan</t>
  </si>
  <si>
    <t>jdouglas@blackcreekclub.com</t>
  </si>
  <si>
    <t>Durbin</t>
  </si>
  <si>
    <t>Thomas</t>
  </si>
  <si>
    <t>Cleveland Country Club</t>
  </si>
  <si>
    <t>Bruce</t>
  </si>
  <si>
    <t>CGCCBE@AOL.COM</t>
  </si>
  <si>
    <t>Chattanooga Golf &amp; Country Club</t>
  </si>
  <si>
    <t>Fermanian</t>
  </si>
  <si>
    <t>Mark</t>
  </si>
  <si>
    <t>Gibby</t>
  </si>
  <si>
    <t>srtour707@aol.com</t>
  </si>
  <si>
    <t>Hunt</t>
  </si>
  <si>
    <t>gilligolf@aol.com</t>
  </si>
  <si>
    <t>Gregory</t>
  </si>
  <si>
    <t>The Ooltewah Club</t>
  </si>
  <si>
    <t>McLemore Club</t>
  </si>
  <si>
    <t>Joe</t>
  </si>
  <si>
    <t>Marshall</t>
  </si>
  <si>
    <t>Samuel</t>
  </si>
  <si>
    <t>smarshall18_pga@outlook.com</t>
  </si>
  <si>
    <t>Kathleen</t>
  </si>
  <si>
    <t>KMcCarthy@PGA.com</t>
  </si>
  <si>
    <t>Tennessee Golf Foundation</t>
  </si>
  <si>
    <t>Robert</t>
  </si>
  <si>
    <t>rpmedonis@gmail.com</t>
  </si>
  <si>
    <t>Gold Bond, Inc.</t>
  </si>
  <si>
    <t>Lamar</t>
  </si>
  <si>
    <t>lmills@tngolf.org</t>
  </si>
  <si>
    <t>Michael</t>
  </si>
  <si>
    <t>Brett</t>
  </si>
  <si>
    <t>brettmullin1957@gmail.com</t>
  </si>
  <si>
    <t>m.nuttall@mail.com</t>
  </si>
  <si>
    <t>The Honors Course</t>
  </si>
  <si>
    <t>rriddle@mccallie.org</t>
  </si>
  <si>
    <t>McCallie Golf Learning Center</t>
  </si>
  <si>
    <t>mgrobinson@pga.com</t>
  </si>
  <si>
    <t>Schlie</t>
  </si>
  <si>
    <t>Nathan</t>
  </si>
  <si>
    <t>Nathan.t.schlie@gmail.com</t>
  </si>
  <si>
    <t>Henrik</t>
  </si>
  <si>
    <t>hsimonsen@honorscourse.net</t>
  </si>
  <si>
    <t>Dominic</t>
  </si>
  <si>
    <t>domstephens46@gmail.com</t>
  </si>
  <si>
    <t>Mouse Creek Golf Course</t>
  </si>
  <si>
    <t>Thompson</t>
  </si>
  <si>
    <t>Skylar</t>
  </si>
  <si>
    <t>sthompson@honorscourse.net</t>
  </si>
  <si>
    <t>Daniel</t>
  </si>
  <si>
    <t>pgabigblue@yahoo.com</t>
  </si>
  <si>
    <t>Joshua</t>
  </si>
  <si>
    <t>jwall@mclemoreclub.com</t>
  </si>
  <si>
    <t>Winters</t>
  </si>
  <si>
    <t>billy.winters18@gmail.com</t>
  </si>
  <si>
    <t>damor@mclemoreclub.com</t>
  </si>
  <si>
    <t>Charlie</t>
  </si>
  <si>
    <t>Glecker@mclemoreclub.com</t>
  </si>
  <si>
    <t>Christopher</t>
  </si>
  <si>
    <t>DeBusk    +50</t>
  </si>
  <si>
    <t>Gilliland    +50</t>
  </si>
  <si>
    <t>Riddle    +50</t>
  </si>
  <si>
    <t>crymer@pga.com</t>
  </si>
  <si>
    <t>htarver1@yahoo.com</t>
  </si>
  <si>
    <t>Amor         +50</t>
  </si>
  <si>
    <t>Boyer       +50</t>
  </si>
  <si>
    <t>Brown      +50</t>
  </si>
  <si>
    <t>Buchanan +50</t>
  </si>
  <si>
    <t>Cantrell     +50</t>
  </si>
  <si>
    <t>Etter        +50</t>
  </si>
  <si>
    <t>Gilbert      +50</t>
  </si>
  <si>
    <t>Markham  +50</t>
  </si>
  <si>
    <t>McCarthy +50</t>
  </si>
  <si>
    <t>Medonis   +50</t>
  </si>
  <si>
    <t>Mills         +50</t>
  </si>
  <si>
    <t>Mullin       +50</t>
  </si>
  <si>
    <t>Nelms      +50</t>
  </si>
  <si>
    <t>Rymer       +50</t>
  </si>
  <si>
    <t>Simonsen +50</t>
  </si>
  <si>
    <t>Stephens  +50</t>
  </si>
  <si>
    <t>Tribble      +50</t>
  </si>
  <si>
    <t>Cleveland CC</t>
  </si>
  <si>
    <t>Senior PGA Members (50 or Older)</t>
  </si>
  <si>
    <t>Lecker      50+</t>
  </si>
  <si>
    <t xml:space="preserve">Amor        </t>
  </si>
  <si>
    <t xml:space="preserve">Boyer       </t>
  </si>
  <si>
    <t xml:space="preserve">Brown      </t>
  </si>
  <si>
    <t xml:space="preserve">Buchanan </t>
  </si>
  <si>
    <t xml:space="preserve">Cantrell     </t>
  </si>
  <si>
    <t xml:space="preserve">DeBusk    </t>
  </si>
  <si>
    <t xml:space="preserve">Etter        </t>
  </si>
  <si>
    <t xml:space="preserve">Gilbert      </t>
  </si>
  <si>
    <t xml:space="preserve">Gilliland    </t>
  </si>
  <si>
    <t xml:space="preserve">Lecker      </t>
  </si>
  <si>
    <t xml:space="preserve">Markham  </t>
  </si>
  <si>
    <t xml:space="preserve">McCarthy </t>
  </si>
  <si>
    <t xml:space="preserve">Medonis   </t>
  </si>
  <si>
    <t xml:space="preserve">Mills         </t>
  </si>
  <si>
    <t xml:space="preserve">Mullin       </t>
  </si>
  <si>
    <t xml:space="preserve">Nelms      </t>
  </si>
  <si>
    <t xml:space="preserve">Riddle    </t>
  </si>
  <si>
    <t xml:space="preserve">Robinson  </t>
  </si>
  <si>
    <t xml:space="preserve">Rymer       </t>
  </si>
  <si>
    <t xml:space="preserve">Simonsen </t>
  </si>
  <si>
    <t xml:space="preserve">Stephens  </t>
  </si>
  <si>
    <t xml:space="preserve">Tribble      </t>
  </si>
  <si>
    <t xml:space="preserve">Apyan      </t>
  </si>
  <si>
    <t xml:space="preserve">Nuttall      </t>
  </si>
  <si>
    <t xml:space="preserve">Tarver      </t>
  </si>
  <si>
    <t xml:space="preserve">Wall        </t>
  </si>
  <si>
    <t>Section Senior Professional Championship</t>
  </si>
  <si>
    <t>Section Assistants Professional Championship</t>
  </si>
  <si>
    <t>PGA Members of any age and classification</t>
  </si>
  <si>
    <t>markfermanianpga@gmail.com</t>
  </si>
  <si>
    <t>Ellis</t>
  </si>
  <si>
    <t>blazerman14@hotmail.com</t>
  </si>
  <si>
    <t xml:space="preserve">Tyler </t>
  </si>
  <si>
    <t>Duncan</t>
  </si>
  <si>
    <t>tyler.duncan523@gmail.com</t>
  </si>
  <si>
    <t>Gabe</t>
  </si>
  <si>
    <t>Jon</t>
  </si>
  <si>
    <t>Spencer</t>
  </si>
  <si>
    <t>jspencer@blackcreekclub.com</t>
  </si>
  <si>
    <t>thomas@theooltewahclub.com</t>
  </si>
  <si>
    <t>Carey</t>
  </si>
  <si>
    <t>Long</t>
  </si>
  <si>
    <t>careys.long@hotmail.com</t>
  </si>
  <si>
    <t>Joseph</t>
  </si>
  <si>
    <t>Schwartz</t>
  </si>
  <si>
    <t>Fiumara</t>
  </si>
  <si>
    <t>Louis</t>
  </si>
  <si>
    <t>louis.fiumara@gmail.com</t>
  </si>
  <si>
    <t>Shane</t>
  </si>
  <si>
    <t>Rhodes</t>
  </si>
  <si>
    <t>Ean</t>
  </si>
  <si>
    <t>Dunton</t>
  </si>
  <si>
    <t>edunton@honorscourse.net</t>
  </si>
  <si>
    <t>j.schwartz12@me.com</t>
  </si>
  <si>
    <t>Rains</t>
  </si>
  <si>
    <t>John</t>
  </si>
  <si>
    <t>Cargill       +50</t>
  </si>
  <si>
    <t>cargill@pga.com</t>
  </si>
  <si>
    <t>Gary</t>
  </si>
  <si>
    <t>Garmany</t>
  </si>
  <si>
    <t>Garmany   +50</t>
  </si>
  <si>
    <t>pgaclassa@GMAIL.COM</t>
  </si>
  <si>
    <t>Signal Mountain G&amp;CC</t>
  </si>
  <si>
    <t>George</t>
  </si>
  <si>
    <t>Roy</t>
  </si>
  <si>
    <t>georgeroygolf@gmail.com</t>
  </si>
  <si>
    <t>Cargill</t>
  </si>
  <si>
    <t>hootiepga@pga.com</t>
  </si>
  <si>
    <t>pgaclassa@gmail.com</t>
  </si>
  <si>
    <t>Preson</t>
  </si>
  <si>
    <t>Buck</t>
  </si>
  <si>
    <t>prestonbuck2@gmail.com</t>
  </si>
  <si>
    <t>Rob</t>
  </si>
  <si>
    <t>Wilkinson</t>
  </si>
  <si>
    <t>rob.wilkinson.golf@gmail.com</t>
  </si>
  <si>
    <t>Champ - 500</t>
  </si>
  <si>
    <t>Quarterfinalists - 100</t>
  </si>
  <si>
    <t>TNPGA Match Play</t>
  </si>
  <si>
    <t>TNPGA Assistants Match Play</t>
  </si>
  <si>
    <t>TN State Open</t>
  </si>
  <si>
    <t>TN Senior State Open</t>
  </si>
  <si>
    <t>TNPGA Players Championship</t>
  </si>
  <si>
    <t>TNPGA City of Crossville Pro-Am</t>
  </si>
  <si>
    <t>TNPGA Kids Play Free Pro-Am</t>
  </si>
  <si>
    <t>TNPGA Shine Co Pro-Am</t>
  </si>
  <si>
    <t>TNPGA Harold Eller Pro-Am</t>
  </si>
  <si>
    <t>TNPGA Foothills Invitational</t>
  </si>
  <si>
    <t>The Gathering                                                    Pro-Am</t>
  </si>
  <si>
    <t>Council Fire &amp; Honors                                                    Pro-Am</t>
  </si>
  <si>
    <t>Chatt Assistant Play Day                             #1 @ CF</t>
  </si>
  <si>
    <t>Chatt Assistant Play Day                                   #2 @ Mclemore</t>
  </si>
  <si>
    <t>Chatt Assistant Play Day                                                       #3 @ Lookout Mtn</t>
  </si>
  <si>
    <t>Mason</t>
  </si>
  <si>
    <t>Hodges</t>
  </si>
  <si>
    <t>Reinink</t>
  </si>
  <si>
    <t>masonhodges5991@gmail.com</t>
  </si>
  <si>
    <t>dreinink@mclemoreclub.com</t>
  </si>
  <si>
    <t>Runner Up - 300</t>
  </si>
  <si>
    <t>Semifinalists - 250</t>
  </si>
  <si>
    <t>Cons. Winner - 200</t>
  </si>
  <si>
    <t>Conso. Bracket Loser - 150</t>
  </si>
  <si>
    <t>TNPGA - Chattanooga Chapter</t>
  </si>
  <si>
    <t>2025 Player of the Year - Points Breakdown</t>
  </si>
  <si>
    <t xml:space="preserve">Chapter </t>
  </si>
  <si>
    <t>TNPGA Professional</t>
  </si>
  <si>
    <t xml:space="preserve">TNPGA Senior </t>
  </si>
  <si>
    <t xml:space="preserve">TNPGA Assistant </t>
  </si>
  <si>
    <t xml:space="preserve">TNPGA </t>
  </si>
  <si>
    <t>TNPGA  Assistants</t>
  </si>
  <si>
    <t>TN State</t>
  </si>
  <si>
    <t>TNPGA Players</t>
  </si>
  <si>
    <t>Championship</t>
  </si>
  <si>
    <t>Match Play</t>
  </si>
  <si>
    <t>Stabelford</t>
  </si>
  <si>
    <t>Professional Championship</t>
  </si>
  <si>
    <t>Match Play Championship</t>
  </si>
  <si>
    <t>Open</t>
  </si>
  <si>
    <t>Senior Open</t>
  </si>
  <si>
    <t>Reg / Sr / Assist</t>
  </si>
  <si>
    <t>Sr</t>
  </si>
  <si>
    <t>Assist</t>
  </si>
  <si>
    <t>Council Fire / Honors</t>
  </si>
  <si>
    <t>The Gathering</t>
  </si>
  <si>
    <t>TNPGA</t>
  </si>
  <si>
    <t>Pepsi Pro Am</t>
  </si>
  <si>
    <t xml:space="preserve">Dalton </t>
  </si>
  <si>
    <t>Member - Assistant</t>
  </si>
  <si>
    <t>Chapter Assistant</t>
  </si>
  <si>
    <t>Pro Am</t>
  </si>
  <si>
    <t>Pro AM's</t>
  </si>
  <si>
    <t>Series</t>
  </si>
  <si>
    <t>Pro Lady</t>
  </si>
  <si>
    <t>Play Days</t>
  </si>
  <si>
    <t>All PGA Assistants (A8/A6) &amp; All Associates (B8/B6) in Good Standing</t>
  </si>
  <si>
    <t>Pepsi Pro-AM #1 (Windstone 3/31)</t>
  </si>
  <si>
    <t>Pepsi Pro-AM #3          (Ooltewah Club 4/14)</t>
  </si>
  <si>
    <t>Pepsi Pro-AM #4                (Bear Trace 4/28)</t>
  </si>
  <si>
    <t>Pepsi Pro-AM #6                     (Sweetens 5/19)</t>
  </si>
  <si>
    <t>Pepsi Pro-AM #7           (Valleybrook 6/2)</t>
  </si>
  <si>
    <t>Pepsi Pro-AM #8                     (Black Creek 6/9)</t>
  </si>
  <si>
    <t>Pepsi Pro-AM #9                      (Bear Trace 6/23)</t>
  </si>
  <si>
    <t>Pepsi Pro-AM #10                                      (Ooltewah Club 6/30)</t>
  </si>
  <si>
    <t>Pepsi Pro-AM #11                (Nob North 7/7)</t>
  </si>
  <si>
    <t>Pepsi Pro-AM #12                     (Council Fire 7/22)</t>
  </si>
  <si>
    <t>Pepsi Pro-AM #13                      (Nob North 8/4)</t>
  </si>
  <si>
    <t>Pepsi Pro-AM #14                             (Valleybrook 8/11)</t>
  </si>
  <si>
    <t>Pepsi Pro-AM #15               (Cleveland 8/18)</t>
  </si>
  <si>
    <t>Pepsi Pro-AM #16                (Bear Trace 8/25)</t>
  </si>
  <si>
    <t>Pepsi Pro-AM #17                          (Council Fire 9/2)</t>
  </si>
  <si>
    <t>Pepsi Pro-AM #18                  (Dalton GCC 9/15)</t>
  </si>
  <si>
    <t>Pepsi Pro-AM #19               (Nob North 9/29)</t>
  </si>
  <si>
    <t>Pepsi Pro-AM #20                 (Creeks Bend 10/6)</t>
  </si>
  <si>
    <t>Pepsi Pro-AM #21                            (Windstone 10/20)</t>
  </si>
  <si>
    <t>Pepsi Pro-AM Extra</t>
  </si>
  <si>
    <t>Chatt Assistant Play Day                                            #5 @ TBD</t>
  </si>
  <si>
    <t>Warren</t>
  </si>
  <si>
    <t>Stephenson</t>
  </si>
  <si>
    <t>warrentystephenson@gmail.com</t>
  </si>
  <si>
    <t>Sayavongsa</t>
  </si>
  <si>
    <t>tasay2011@gmail.com</t>
  </si>
  <si>
    <t>Adam</t>
  </si>
  <si>
    <t>Strassner</t>
  </si>
  <si>
    <t>ajstrassner1209@email.campbell.edu</t>
  </si>
  <si>
    <t>Keith</t>
  </si>
  <si>
    <t>Burdette +50</t>
  </si>
  <si>
    <t>kburdette@pga.com</t>
  </si>
  <si>
    <t>Burdette</t>
  </si>
  <si>
    <t>Kburdette@pga.com</t>
  </si>
  <si>
    <t>Pepsi Pro-AM #2                  (Creeks Bend 4/21*)</t>
  </si>
  <si>
    <t>Heath</t>
  </si>
  <si>
    <t>graines@mclemoreclub.com</t>
  </si>
  <si>
    <t>Griffin</t>
  </si>
  <si>
    <t>Hare</t>
  </si>
  <si>
    <t>ghare@councilfireclub.com</t>
  </si>
  <si>
    <t>Chandler</t>
  </si>
  <si>
    <t>Dixon</t>
  </si>
  <si>
    <t>cdixon@councilfireclub.com</t>
  </si>
  <si>
    <t>shanerhodes@lookoutmountan.club</t>
  </si>
  <si>
    <t>Chad</t>
  </si>
  <si>
    <t>Kent</t>
  </si>
  <si>
    <t>ckent@mclemoreclub.com</t>
  </si>
  <si>
    <t>barnold@mclemoreclub.com</t>
  </si>
  <si>
    <t>JD</t>
  </si>
  <si>
    <t>Coccia</t>
  </si>
  <si>
    <t>jcoccia@councilfireclub.com</t>
  </si>
  <si>
    <t>Fritz</t>
  </si>
  <si>
    <t>Johnson</t>
  </si>
  <si>
    <t>fjtheiii@aol.com</t>
  </si>
  <si>
    <t>Apyan</t>
  </si>
  <si>
    <t>Choo Choo Teaching Academy</t>
  </si>
  <si>
    <t xml:space="preserve">Chapter Pro - Associate </t>
  </si>
  <si>
    <t>Pepsi Pro-AM #5             (Cleveland 9/24)</t>
  </si>
  <si>
    <t>Tennessee Las Vegas Pro-Am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</si>
</sst>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;[Red]#,##0.0"/>
    <numFmt numFmtId="166" formatCode="#,##0.00;[Red]#,##0.00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</font>
    <font>
      <u/>
      <sz val="10"/>
      <color theme="10"/>
      <name val="Arial"/>
      <family val="2"/>
    </font>
    <font>
      <sz val="10"/>
      <color rgb="FF990000"/>
      <name val="Arial"/>
      <family val="2"/>
    </font>
    <font>
      <sz val="11"/>
      <color theme="9" tint="-0.249977111117893"/>
      <name val="Calibri"/>
      <family val="2"/>
    </font>
    <font>
      <sz val="10"/>
      <color theme="9" tint="-0.249977111117893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scheme val="minor"/>
    </font>
    <font>
      <sz val="11"/>
      <color theme="1"/>
      <name val="&quot;Helvetica Neue&quot;"/>
    </font>
    <font>
      <sz val="11"/>
      <color rgb="FF000000"/>
      <name val="Calibri"/>
      <family val="2"/>
      <scheme val="minor"/>
    </font>
    <font>
      <sz val="11"/>
      <name val="&quot;Helvetica Neue&quot;"/>
    </font>
    <font>
      <b/>
      <sz val="10"/>
      <color theme="1"/>
      <name val="Calibri"/>
      <family val="2"/>
    </font>
    <font>
      <sz val="10"/>
      <color rgb="FFA50021"/>
      <name val="Arial"/>
      <family val="2"/>
    </font>
    <font>
      <sz val="1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0"/>
      <color theme="9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4" fillId="0" borderId="0"/>
    <xf numFmtId="0" fontId="16" fillId="0" borderId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4" fillId="2" borderId="1" xfId="0" applyNumberFormat="1" applyFont="1" applyFill="1" applyBorder="1"/>
    <xf numFmtId="1" fontId="0" fillId="2" borderId="3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1" fontId="3" fillId="0" borderId="3" xfId="0" applyNumberFormat="1" applyFont="1" applyBorder="1" applyAlignment="1">
      <alignment horizontal="center"/>
    </xf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1" xfId="1" applyFont="1" applyBorder="1"/>
    <xf numFmtId="164" fontId="0" fillId="0" borderId="1" xfId="0" applyNumberForma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" fontId="0" fillId="4" borderId="0" xfId="0" applyNumberFormat="1" applyFill="1" applyAlignment="1">
      <alignment horizontal="center"/>
    </xf>
    <xf numFmtId="2" fontId="0" fillId="4" borderId="0" xfId="0" applyNumberFormat="1" applyFill="1"/>
    <xf numFmtId="0" fontId="0" fillId="4" borderId="0" xfId="0" applyFill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1" xfId="0" applyFont="1" applyBorder="1"/>
    <xf numFmtId="0" fontId="17" fillId="0" borderId="1" xfId="3" applyFont="1" applyBorder="1" applyAlignment="1">
      <alignment vertical="top"/>
    </xf>
    <xf numFmtId="0" fontId="15" fillId="0" borderId="1" xfId="2" applyFont="1" applyBorder="1" applyAlignment="1">
      <alignment vertical="top"/>
    </xf>
    <xf numFmtId="165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/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" fontId="18" fillId="6" borderId="1" xfId="0" applyNumberFormat="1" applyFont="1" applyFill="1" applyBorder="1" applyAlignment="1">
      <alignment horizontal="center" vertical="center" textRotation="45" wrapText="1"/>
    </xf>
    <xf numFmtId="16" fontId="18" fillId="5" borderId="1" xfId="0" applyNumberFormat="1" applyFont="1" applyFill="1" applyBorder="1" applyAlignment="1">
      <alignment horizontal="center" vertical="center" textRotation="45" wrapText="1"/>
    </xf>
    <xf numFmtId="16" fontId="18" fillId="7" borderId="1" xfId="0" applyNumberFormat="1" applyFont="1" applyFill="1" applyBorder="1" applyAlignment="1">
      <alignment horizontal="center" vertical="center" textRotation="45" wrapText="1"/>
    </xf>
    <xf numFmtId="16" fontId="18" fillId="8" borderId="1" xfId="0" applyNumberFormat="1" applyFont="1" applyFill="1" applyBorder="1" applyAlignment="1">
      <alignment horizontal="center" vertical="center" textRotation="45" wrapText="1"/>
    </xf>
    <xf numFmtId="16" fontId="6" fillId="9" borderId="1" xfId="0" applyNumberFormat="1" applyFont="1" applyFill="1" applyBorder="1" applyAlignment="1">
      <alignment horizontal="center" vertical="center" textRotation="45" wrapText="1"/>
    </xf>
    <xf numFmtId="0" fontId="0" fillId="4" borderId="1" xfId="0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0" fillId="11" borderId="0" xfId="0" applyFill="1"/>
    <xf numFmtId="0" fontId="21" fillId="7" borderId="12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164" fontId="0" fillId="12" borderId="1" xfId="0" applyNumberFormat="1" applyFill="1" applyBorder="1" applyAlignment="1">
      <alignment horizontal="center"/>
    </xf>
    <xf numFmtId="0" fontId="23" fillId="13" borderId="15" xfId="0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23" fillId="13" borderId="17" xfId="0" applyFont="1" applyFill="1" applyBorder="1" applyAlignment="1">
      <alignment horizontal="center"/>
    </xf>
    <xf numFmtId="164" fontId="3" fillId="11" borderId="0" xfId="0" applyNumberFormat="1" applyFont="1" applyFill="1" applyAlignment="1">
      <alignment horizontal="center"/>
    </xf>
    <xf numFmtId="164" fontId="0" fillId="12" borderId="7" xfId="0" applyNumberFormat="1" applyFill="1" applyBorder="1" applyAlignment="1">
      <alignment horizontal="center"/>
    </xf>
    <xf numFmtId="164" fontId="0" fillId="11" borderId="0" xfId="0" applyNumberFormat="1" applyFill="1" applyAlignment="1">
      <alignment horizontal="center"/>
    </xf>
    <xf numFmtId="164" fontId="5" fillId="14" borderId="1" xfId="0" applyNumberFormat="1" applyFont="1" applyFill="1" applyBorder="1" applyAlignment="1">
      <alignment horizontal="center"/>
    </xf>
    <xf numFmtId="164" fontId="3" fillId="14" borderId="1" xfId="0" applyNumberFormat="1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21" fillId="8" borderId="13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16" fontId="18" fillId="16" borderId="1" xfId="0" applyNumberFormat="1" applyFont="1" applyFill="1" applyBorder="1" applyAlignment="1">
      <alignment horizontal="center" vertical="center" textRotation="45" wrapText="1"/>
    </xf>
    <xf numFmtId="0" fontId="23" fillId="15" borderId="12" xfId="0" applyFont="1" applyFill="1" applyBorder="1" applyAlignment="1">
      <alignment horizontal="center"/>
    </xf>
    <xf numFmtId="0" fontId="23" fillId="15" borderId="15" xfId="0" applyFont="1" applyFill="1" applyBorder="1" applyAlignment="1">
      <alignment horizontal="center"/>
    </xf>
    <xf numFmtId="0" fontId="23" fillId="15" borderId="13" xfId="0" applyFont="1" applyFill="1" applyBorder="1" applyAlignment="1">
      <alignment horizontal="center"/>
    </xf>
    <xf numFmtId="0" fontId="23" fillId="15" borderId="17" xfId="0" applyFont="1" applyFill="1" applyBorder="1" applyAlignment="1">
      <alignment horizontal="center"/>
    </xf>
    <xf numFmtId="16" fontId="6" fillId="13" borderId="1" xfId="0" applyNumberFormat="1" applyFont="1" applyFill="1" applyBorder="1" applyAlignment="1">
      <alignment horizontal="center" vertical="center" textRotation="45" wrapText="1"/>
    </xf>
    <xf numFmtId="16" fontId="6" fillId="15" borderId="1" xfId="0" applyNumberFormat="1" applyFont="1" applyFill="1" applyBorder="1" applyAlignment="1">
      <alignment horizontal="center" vertical="center" textRotation="45" wrapText="1"/>
    </xf>
    <xf numFmtId="0" fontId="23" fillId="9" borderId="14" xfId="0" applyFont="1" applyFill="1" applyBorder="1" applyAlignment="1">
      <alignment horizontal="center"/>
    </xf>
    <xf numFmtId="0" fontId="23" fillId="9" borderId="16" xfId="0" applyFont="1" applyFill="1" applyBorder="1" applyAlignment="1">
      <alignment horizontal="center"/>
    </xf>
    <xf numFmtId="0" fontId="21" fillId="16" borderId="12" xfId="0" applyFont="1" applyFill="1" applyBorder="1" applyAlignment="1">
      <alignment horizontal="center"/>
    </xf>
    <xf numFmtId="0" fontId="21" fillId="16" borderId="13" xfId="0" applyFont="1" applyFill="1" applyBorder="1" applyAlignment="1">
      <alignment horizontal="center"/>
    </xf>
    <xf numFmtId="0" fontId="21" fillId="17" borderId="12" xfId="0" applyFont="1" applyFill="1" applyBorder="1" applyAlignment="1">
      <alignment horizontal="center"/>
    </xf>
    <xf numFmtId="0" fontId="22" fillId="17" borderId="12" xfId="0" applyFont="1" applyFill="1" applyBorder="1" applyAlignment="1">
      <alignment horizontal="center"/>
    </xf>
    <xf numFmtId="0" fontId="21" fillId="17" borderId="13" xfId="0" applyFont="1" applyFill="1" applyBorder="1" applyAlignment="1">
      <alignment horizontal="center"/>
    </xf>
    <xf numFmtId="0" fontId="22" fillId="17" borderId="13" xfId="0" applyFont="1" applyFill="1" applyBorder="1" applyAlignment="1">
      <alignment horizontal="center"/>
    </xf>
    <xf numFmtId="16" fontId="18" fillId="17" borderId="1" xfId="0" applyNumberFormat="1" applyFont="1" applyFill="1" applyBorder="1" applyAlignment="1">
      <alignment horizontal="center" vertical="center" textRotation="45" wrapText="1"/>
    </xf>
    <xf numFmtId="164" fontId="0" fillId="12" borderId="1" xfId="0" applyNumberFormat="1" applyFill="1" applyBorder="1" applyAlignment="1">
      <alignment horizontal="center" vertical="center"/>
    </xf>
    <xf numFmtId="164" fontId="3" fillId="12" borderId="1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65" fontId="0" fillId="12" borderId="1" xfId="0" applyNumberFormat="1" applyFill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24" fillId="0" borderId="1" xfId="1" applyFont="1" applyFill="1" applyBorder="1"/>
    <xf numFmtId="0" fontId="0" fillId="0" borderId="1" xfId="2" applyFont="1" applyBorder="1" applyAlignment="1">
      <alignment vertical="top"/>
    </xf>
    <xf numFmtId="0" fontId="10" fillId="0" borderId="0" xfId="0" applyFont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164" fontId="0" fillId="12" borderId="1" xfId="0" applyNumberFormat="1" applyFill="1" applyBorder="1" applyAlignment="1">
      <alignment horizontal="left" vertical="center"/>
    </xf>
    <xf numFmtId="164" fontId="0" fillId="11" borderId="1" xfId="0" applyNumberForma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164" fontId="3" fillId="12" borderId="1" xfId="0" applyNumberFormat="1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0" fillId="0" borderId="8" xfId="0" applyBorder="1"/>
    <xf numFmtId="0" fontId="10" fillId="0" borderId="9" xfId="0" applyFont="1" applyBorder="1"/>
    <xf numFmtId="164" fontId="3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0" xfId="0" applyFont="1" applyBorder="1"/>
    <xf numFmtId="0" fontId="10" fillId="0" borderId="10" xfId="0" applyFont="1" applyBorder="1"/>
    <xf numFmtId="0" fontId="3" fillId="0" borderId="2" xfId="0" applyFont="1" applyBorder="1" applyAlignment="1">
      <alignment horizontal="left"/>
    </xf>
    <xf numFmtId="0" fontId="19" fillId="0" borderId="1" xfId="0" applyFont="1" applyBorder="1" applyAlignment="1">
      <alignment horizontal="left" vertical="top"/>
    </xf>
    <xf numFmtId="0" fontId="3" fillId="0" borderId="8" xfId="3" applyFont="1" applyBorder="1" applyAlignment="1">
      <alignment vertical="top"/>
    </xf>
    <xf numFmtId="0" fontId="19" fillId="0" borderId="0" xfId="0" applyFont="1" applyAlignment="1">
      <alignment horizontal="left"/>
    </xf>
    <xf numFmtId="0" fontId="11" fillId="3" borderId="6" xfId="0" applyFont="1" applyFill="1" applyBorder="1" applyAlignment="1">
      <alignment horizontal="left"/>
    </xf>
    <xf numFmtId="0" fontId="20" fillId="10" borderId="0" xfId="0" applyFont="1" applyFill="1" applyAlignment="1">
      <alignment horizontal="center"/>
    </xf>
  </cellXfs>
  <cellStyles count="5">
    <cellStyle name="Hyperlink" xfId="1" builtinId="8"/>
    <cellStyle name="Normal" xfId="0" builtinId="0"/>
    <cellStyle name="Normal 2" xfId="2" xr:uid="{32F97D17-06E1-4C5F-B972-424856A0BC1E}"/>
    <cellStyle name="Normal 3" xfId="3" xr:uid="{D5552A48-5559-42BD-A597-0195470516A4}"/>
    <cellStyle name="Normal 4" xfId="4" xr:uid="{DE481490-A7AF-4533-93FA-353F8C67E684}"/>
  </cellStyles>
  <dxfs count="0"/>
  <tableStyles count="0" defaultTableStyle="TableStyleMedium2" defaultPivotStyle="PivotStyleLight16"/>
  <colors>
    <mruColors>
      <color rgb="FFA50021"/>
      <color rgb="FF99FF99"/>
      <color rgb="FF7AFEB9"/>
      <color rgb="FF00F26D"/>
      <color rgb="FF990000"/>
      <color rgb="FF99CC00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-28342</xdr:colOff>
      <xdr:row>0</xdr:row>
      <xdr:rowOff>64585</xdr:rowOff>
    </xdr:from>
    <xdr:ext cx="6381299" cy="5849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3E8D3A-FA7E-4D53-A056-EAC090A38A90}"/>
            </a:ext>
          </a:extLst>
        </xdr:cNvPr>
        <xdr:cNvSpPr/>
      </xdr:nvSpPr>
      <xdr:spPr>
        <a:xfrm>
          <a:off x="-28342" y="64585"/>
          <a:ext cx="6381299" cy="5849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0"/>
              <a:solidFill>
                <a:srgbClr val="99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udy Old Style" panose="02020502050305020303" pitchFamily="18" charset="0"/>
            </a:rPr>
            <a:t>2025</a:t>
          </a:r>
          <a:r>
            <a:rPr lang="en-US" sz="3200" b="1" cap="none" spc="0" baseline="0">
              <a:ln w="0"/>
              <a:solidFill>
                <a:srgbClr val="99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udy Old Style" panose="02020502050305020303" pitchFamily="18" charset="0"/>
            </a:rPr>
            <a:t> TNPGA - Chattanooga Chapter</a:t>
          </a:r>
          <a:endParaRPr lang="en-US" sz="3200" b="1" cap="none" spc="0">
            <a:ln w="0"/>
            <a:solidFill>
              <a:srgbClr val="99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Goudy Old Style" panose="02020502050305020303" pitchFamily="18" charset="0"/>
          </a:endParaRPr>
        </a:p>
      </xdr:txBody>
    </xdr:sp>
    <xdr:clientData/>
  </xdr:oneCellAnchor>
  <xdr:oneCellAnchor>
    <xdr:from>
      <xdr:col>2</xdr:col>
      <xdr:colOff>290906</xdr:colOff>
      <xdr:row>0</xdr:row>
      <xdr:rowOff>590550</xdr:rowOff>
    </xdr:from>
    <xdr:ext cx="2683427" cy="52328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9D678D8-B1F0-4419-9259-E456111F0082}"/>
            </a:ext>
          </a:extLst>
        </xdr:cNvPr>
        <xdr:cNvSpPr/>
      </xdr:nvSpPr>
      <xdr:spPr>
        <a:xfrm>
          <a:off x="1672031" y="590550"/>
          <a:ext cx="2683427" cy="5232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 baseline="0">
              <a:ln w="0"/>
              <a:solidFill>
                <a:srgbClr val="99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udy Old Style" panose="02020502050305020303" pitchFamily="18" charset="0"/>
            </a:rPr>
            <a:t>Player of the Year</a:t>
          </a:r>
          <a:endParaRPr lang="en-US" sz="2800" b="1" cap="none" spc="0">
            <a:ln w="0"/>
            <a:solidFill>
              <a:srgbClr val="99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Goudy Old Style" panose="02020502050305020303" pitchFamily="18" charset="0"/>
          </a:endParaRPr>
        </a:p>
      </xdr:txBody>
    </xdr:sp>
    <xdr:clientData/>
  </xdr:oneCellAnchor>
  <xdr:twoCellAnchor>
    <xdr:from>
      <xdr:col>0</xdr:col>
      <xdr:colOff>95250</xdr:colOff>
      <xdr:row>0</xdr:row>
      <xdr:rowOff>1019733</xdr:rowOff>
    </xdr:from>
    <xdr:to>
      <xdr:col>4</xdr:col>
      <xdr:colOff>1804148</xdr:colOff>
      <xdr:row>13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233E0E-F769-98A7-6F26-5FAE79C2CF25}"/>
            </a:ext>
          </a:extLst>
        </xdr:cNvPr>
        <xdr:cNvSpPr txBox="1"/>
      </xdr:nvSpPr>
      <xdr:spPr>
        <a:xfrm>
          <a:off x="95250" y="1019733"/>
          <a:ext cx="5855074" cy="203947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Goal</a:t>
          </a:r>
          <a:r>
            <a:rPr lang="en-US" sz="1000" baseline="0"/>
            <a:t> - To annually identify a true CHAPTER Player of the Year for Regular, </a:t>
          </a:r>
          <a:r>
            <a:rPr lang="en-US" sz="1000" baseline="0">
              <a:solidFill>
                <a:schemeClr val="accent6">
                  <a:lumMod val="50000"/>
                </a:schemeClr>
              </a:solidFill>
            </a:rPr>
            <a:t>Senior</a:t>
          </a:r>
          <a:r>
            <a:rPr lang="en-US" sz="1000" baseline="0"/>
            <a:t> And </a:t>
          </a:r>
          <a:r>
            <a:rPr lang="en-US" sz="1000" baseline="0">
              <a:solidFill>
                <a:srgbClr val="990000"/>
              </a:solidFill>
            </a:rPr>
            <a:t>Assistants</a:t>
          </a:r>
        </a:p>
        <a:p>
          <a:endParaRPr lang="en-US" sz="1000" baseline="0"/>
        </a:p>
        <a:p>
          <a:r>
            <a:rPr lang="en-US" sz="1000" baseline="0"/>
            <a:t>Eligibility - PGA Members and Associates in Good Standing</a:t>
          </a:r>
          <a:endParaRPr lang="en-US" sz="1000"/>
        </a:p>
        <a:p>
          <a:endParaRPr lang="en-US" sz="1000"/>
        </a:p>
        <a:p>
          <a:r>
            <a:rPr lang="en-US" sz="1000"/>
            <a:t>Top 10 Finish in any event earns points. For Non-Chapter</a:t>
          </a:r>
          <a:r>
            <a:rPr lang="en-US" sz="1000" baseline="0"/>
            <a:t> events, finishes are versus other Chattanooga Chapter Players NOT how a player finishes in the field</a:t>
          </a:r>
        </a:p>
        <a:p>
          <a:endParaRPr lang="en-US" sz="1000" baseline="0"/>
        </a:p>
        <a:p>
          <a:r>
            <a:rPr lang="en-US" sz="1000" baseline="0"/>
            <a:t>Tier 1 ~ Chapter Championship</a:t>
          </a:r>
        </a:p>
        <a:p>
          <a:r>
            <a:rPr lang="en-US" sz="1000" baseline="0"/>
            <a:t>Tier 2 ~ Chapter Match Play, Chapter Stabelford, and TPGA Section Championships</a:t>
          </a:r>
        </a:p>
        <a:p>
          <a:r>
            <a:rPr lang="en-US" sz="1000" baseline="0"/>
            <a:t>Tier 3 ~ TPGA Match Play, Asst. Match Play &amp; Players Championship, TN State Open &amp; Senior State Open</a:t>
          </a:r>
        </a:p>
        <a:p>
          <a:r>
            <a:rPr lang="en-US" sz="1000" baseline="0"/>
            <a:t>Tier 4 ~ Council Fire/Honors Pro-Am &amp; The Gathering Pro-AM,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Assistant Play Days, </a:t>
          </a:r>
          <a:endParaRPr lang="en-US" sz="1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Tier 5 ~ PEPSI Pro Ams, Section Pro Ams, Pro Lady</a:t>
          </a:r>
          <a:endParaRPr lang="en-US" sz="1000">
            <a:effectLst/>
          </a:endParaRPr>
        </a:p>
        <a:p>
          <a:endParaRPr lang="en-US" sz="1000" baseline="0"/>
        </a:p>
        <a:p>
          <a:endParaRPr lang="en-US" sz="1000"/>
        </a:p>
      </xdr:txBody>
    </xdr:sp>
    <xdr:clientData/>
  </xdr:twoCellAnchor>
  <xdr:oneCellAnchor>
    <xdr:from>
      <xdr:col>4</xdr:col>
      <xdr:colOff>455504</xdr:colOff>
      <xdr:row>11</xdr:row>
      <xdr:rowOff>26485</xdr:rowOff>
    </xdr:from>
    <xdr:ext cx="1327351" cy="27706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B1C783-569A-4201-9EFD-FF146C55F51D}"/>
            </a:ext>
          </a:extLst>
        </xdr:cNvPr>
        <xdr:cNvSpPr/>
      </xdr:nvSpPr>
      <xdr:spPr>
        <a:xfrm>
          <a:off x="4757629" y="2788735"/>
          <a:ext cx="1327351" cy="27706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udy Old Style" panose="02020502050305020303" pitchFamily="18" charset="0"/>
            </a:rPr>
            <a:t>Updated:</a:t>
          </a:r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Goudy Old Style" panose="02020502050305020303" pitchFamily="18" charset="0"/>
            </a:rPr>
            <a:t> 10/7/25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Goudy Old Style" panose="02020502050305020303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17</xdr:row>
      <xdr:rowOff>66675</xdr:rowOff>
    </xdr:from>
    <xdr:to>
      <xdr:col>10</xdr:col>
      <xdr:colOff>38100</xdr:colOff>
      <xdr:row>30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7515EA-7848-4904-9627-C7F442550D2B}"/>
            </a:ext>
          </a:extLst>
        </xdr:cNvPr>
        <xdr:cNvSpPr txBox="1"/>
      </xdr:nvSpPr>
      <xdr:spPr>
        <a:xfrm>
          <a:off x="9334500" y="3486150"/>
          <a:ext cx="3343275" cy="2486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TNPGA Pro Am's Include</a:t>
          </a:r>
        </a:p>
        <a:p>
          <a:endParaRPr lang="en-US" sz="1100" b="1" u="sng"/>
        </a:p>
        <a:p>
          <a:r>
            <a:rPr lang="en-US" sz="1100" b="0" u="none"/>
            <a:t>City of Crossville Team</a:t>
          </a:r>
        </a:p>
        <a:p>
          <a:r>
            <a:rPr lang="en-US" sz="1100" b="0" u="none"/>
            <a:t>Kids Play Free</a:t>
          </a:r>
        </a:p>
        <a:p>
          <a:r>
            <a:rPr lang="en-US" sz="1100" b="0" u="none"/>
            <a:t>TN Shine</a:t>
          </a:r>
        </a:p>
        <a:p>
          <a:r>
            <a:rPr lang="en-US" sz="1100" b="0" u="none"/>
            <a:t>Harold Eller</a:t>
          </a:r>
        </a:p>
        <a:p>
          <a:r>
            <a:rPr lang="en-US" sz="1100" b="0" u="none"/>
            <a:t>Foothills</a:t>
          </a:r>
          <a:r>
            <a:rPr lang="en-US" sz="1100" b="0" u="none" baseline="0"/>
            <a:t> Invit.</a:t>
          </a:r>
          <a:endParaRPr lang="en-US" sz="1100" b="0" u="none"/>
        </a:p>
        <a:p>
          <a:endParaRPr lang="en-US" sz="1100"/>
        </a:p>
        <a:p>
          <a:r>
            <a:rPr lang="en-US" sz="1100"/>
            <a:t>Section level events points for any events are awarded to only Chapter members how they placed versus other chapter members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louis.fiumar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Glecker@mclemoreclub.com" TargetMode="External"/><Relationship Id="rId1" Type="http://schemas.openxmlformats.org/officeDocument/2006/relationships/hyperlink" Target="mailto:Glecker@mclemoreclub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burdette@pga.com" TargetMode="External"/><Relationship Id="rId4" Type="http://schemas.openxmlformats.org/officeDocument/2006/relationships/hyperlink" Target="mailto:louis.fiumara@gmail.com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BA120"/>
  <sheetViews>
    <sheetView tabSelected="1" zoomScale="60" zoomScaleNormal="60" workbookViewId="0">
      <selection activeCell="I36" sqref="I36"/>
    </sheetView>
  </sheetViews>
  <sheetFormatPr defaultRowHeight="12.75" x14ac:dyDescent="0.2"/>
  <cols>
    <col min="1" max="1" width="4" style="21" customWidth="1"/>
    <col min="2" max="2" width="16.7109375" style="1" customWidth="1"/>
    <col min="3" max="3" width="12.7109375" style="1" customWidth="1"/>
    <col min="4" max="4" width="31.140625" style="1" bestFit="1" customWidth="1"/>
    <col min="5" max="5" width="32.7109375" customWidth="1"/>
    <col min="6" max="6" width="6.5703125" style="8" bestFit="1" customWidth="1"/>
    <col min="7" max="7" width="8.85546875" style="6" customWidth="1"/>
    <col min="8" max="8" width="10.7109375" customWidth="1"/>
    <col min="9" max="9" width="20.7109375" customWidth="1"/>
    <col min="10" max="20" width="10.7109375" customWidth="1"/>
    <col min="21" max="21" width="10.7109375" style="127" customWidth="1"/>
    <col min="22" max="53" width="10.7109375" customWidth="1"/>
  </cols>
  <sheetData>
    <row r="1" spans="1:53" ht="93" customHeight="1" x14ac:dyDescent="0.2">
      <c r="A1" s="19"/>
      <c r="B1" s="11"/>
      <c r="C1" s="11"/>
      <c r="D1" s="11"/>
      <c r="E1" s="12" t="s">
        <v>15</v>
      </c>
      <c r="F1" s="10" t="s">
        <v>0</v>
      </c>
      <c r="G1" s="9" t="s">
        <v>1</v>
      </c>
      <c r="H1" s="52" t="s">
        <v>11</v>
      </c>
      <c r="I1" s="51" t="s">
        <v>12</v>
      </c>
      <c r="J1" s="51" t="s">
        <v>13</v>
      </c>
      <c r="K1" s="54" t="s">
        <v>14</v>
      </c>
      <c r="L1" s="54" t="s">
        <v>163</v>
      </c>
      <c r="M1" s="54" t="s">
        <v>164</v>
      </c>
      <c r="N1" s="94" t="s">
        <v>214</v>
      </c>
      <c r="O1" s="94" t="s">
        <v>215</v>
      </c>
      <c r="P1" s="94" t="s">
        <v>216</v>
      </c>
      <c r="Q1" s="94" t="s">
        <v>217</v>
      </c>
      <c r="R1" s="94" t="s">
        <v>218</v>
      </c>
      <c r="S1" s="53" t="s">
        <v>225</v>
      </c>
      <c r="T1" s="53" t="s">
        <v>224</v>
      </c>
      <c r="U1" s="85" t="s">
        <v>327</v>
      </c>
      <c r="V1" s="79" t="s">
        <v>226</v>
      </c>
      <c r="W1" s="79" t="s">
        <v>227</v>
      </c>
      <c r="X1" s="79" t="s">
        <v>228</v>
      </c>
      <c r="Y1" s="79" t="s">
        <v>291</v>
      </c>
      <c r="Z1" s="55" t="s">
        <v>219</v>
      </c>
      <c r="AA1" s="55" t="s">
        <v>220</v>
      </c>
      <c r="AB1" s="55" t="s">
        <v>221</v>
      </c>
      <c r="AC1" s="55" t="s">
        <v>222</v>
      </c>
      <c r="AD1" s="55" t="s">
        <v>223</v>
      </c>
      <c r="AE1" s="55" t="s">
        <v>329</v>
      </c>
      <c r="AF1" s="84" t="s">
        <v>271</v>
      </c>
      <c r="AG1" s="84" t="s">
        <v>305</v>
      </c>
      <c r="AH1" s="84" t="s">
        <v>272</v>
      </c>
      <c r="AI1" s="84" t="s">
        <v>273</v>
      </c>
      <c r="AJ1" s="84" t="s">
        <v>328</v>
      </c>
      <c r="AK1" s="84" t="s">
        <v>274</v>
      </c>
      <c r="AL1" s="84" t="s">
        <v>275</v>
      </c>
      <c r="AM1" s="84" t="s">
        <v>276</v>
      </c>
      <c r="AN1" s="84" t="s">
        <v>277</v>
      </c>
      <c r="AO1" s="84" t="s">
        <v>278</v>
      </c>
      <c r="AP1" s="84" t="s">
        <v>279</v>
      </c>
      <c r="AQ1" s="84" t="s">
        <v>280</v>
      </c>
      <c r="AR1" s="84" t="s">
        <v>281</v>
      </c>
      <c r="AS1" s="84" t="s">
        <v>282</v>
      </c>
      <c r="AT1" s="84" t="s">
        <v>283</v>
      </c>
      <c r="AU1" s="84" t="s">
        <v>284</v>
      </c>
      <c r="AV1" s="84" t="s">
        <v>285</v>
      </c>
      <c r="AW1" s="84" t="s">
        <v>286</v>
      </c>
      <c r="AX1" s="84" t="s">
        <v>287</v>
      </c>
      <c r="AY1" s="84" t="s">
        <v>288</v>
      </c>
      <c r="AZ1" s="84" t="s">
        <v>289</v>
      </c>
      <c r="BA1" s="84" t="s">
        <v>290</v>
      </c>
    </row>
    <row r="2" spans="1:53" x14ac:dyDescent="0.2">
      <c r="A2" s="19"/>
      <c r="B2" s="11"/>
      <c r="C2" s="11"/>
      <c r="D2" s="11"/>
      <c r="E2" s="12" t="s">
        <v>2</v>
      </c>
      <c r="F2" s="13"/>
      <c r="G2" s="5"/>
      <c r="H2" s="48">
        <v>700</v>
      </c>
      <c r="I2" s="48" t="s">
        <v>212</v>
      </c>
      <c r="J2" s="48">
        <v>500</v>
      </c>
      <c r="K2" s="48">
        <v>300</v>
      </c>
      <c r="L2" s="48">
        <v>300</v>
      </c>
      <c r="M2" s="48">
        <v>300</v>
      </c>
      <c r="N2" s="48">
        <v>200</v>
      </c>
      <c r="O2" s="48">
        <v>200</v>
      </c>
      <c r="P2" s="48">
        <v>200</v>
      </c>
      <c r="Q2" s="48">
        <v>200</v>
      </c>
      <c r="R2" s="48">
        <v>200</v>
      </c>
      <c r="S2" s="48">
        <v>100</v>
      </c>
      <c r="T2" s="48">
        <v>100</v>
      </c>
      <c r="U2" s="125">
        <v>50</v>
      </c>
      <c r="V2" s="48">
        <v>100</v>
      </c>
      <c r="W2" s="48">
        <v>100</v>
      </c>
      <c r="X2" s="48">
        <v>100</v>
      </c>
      <c r="Y2" s="48">
        <v>100</v>
      </c>
      <c r="Z2" s="49">
        <v>50</v>
      </c>
      <c r="AA2" s="49">
        <v>50</v>
      </c>
      <c r="AB2" s="49">
        <v>50</v>
      </c>
      <c r="AC2" s="49">
        <v>50</v>
      </c>
      <c r="AD2" s="49">
        <v>50</v>
      </c>
      <c r="AE2" s="49"/>
      <c r="AF2" s="49">
        <v>50</v>
      </c>
      <c r="AG2" s="49">
        <v>50</v>
      </c>
      <c r="AH2" s="49">
        <v>50</v>
      </c>
      <c r="AI2" s="49">
        <v>50</v>
      </c>
      <c r="AJ2" s="49">
        <v>50</v>
      </c>
      <c r="AK2" s="49">
        <v>50</v>
      </c>
      <c r="AL2" s="49">
        <v>50</v>
      </c>
      <c r="AM2" s="49">
        <v>50</v>
      </c>
      <c r="AN2" s="49">
        <v>50</v>
      </c>
      <c r="AO2" s="49">
        <v>50</v>
      </c>
      <c r="AP2" s="49">
        <v>50</v>
      </c>
      <c r="AQ2" s="49">
        <v>50</v>
      </c>
      <c r="AR2" s="49">
        <v>50</v>
      </c>
      <c r="AS2" s="49">
        <v>50</v>
      </c>
      <c r="AT2" s="49">
        <v>50</v>
      </c>
      <c r="AU2" s="49">
        <v>50</v>
      </c>
      <c r="AV2" s="49">
        <v>50</v>
      </c>
      <c r="AW2" s="49">
        <v>50</v>
      </c>
      <c r="AX2" s="49">
        <v>50</v>
      </c>
      <c r="AY2" s="49">
        <v>50</v>
      </c>
      <c r="AZ2" s="49">
        <v>50</v>
      </c>
      <c r="BA2" s="4">
        <v>50</v>
      </c>
    </row>
    <row r="3" spans="1:53" x14ac:dyDescent="0.2">
      <c r="A3" s="19"/>
      <c r="B3" s="11"/>
      <c r="C3" s="11"/>
      <c r="D3" s="11"/>
      <c r="E3" s="12" t="s">
        <v>3</v>
      </c>
      <c r="F3" s="13"/>
      <c r="G3" s="5"/>
      <c r="H3" s="4">
        <v>400</v>
      </c>
      <c r="I3" s="4" t="s">
        <v>234</v>
      </c>
      <c r="J3" s="4">
        <v>300</v>
      </c>
      <c r="K3" s="4">
        <v>180</v>
      </c>
      <c r="L3" s="4">
        <v>180</v>
      </c>
      <c r="M3" s="4">
        <v>180</v>
      </c>
      <c r="N3" s="4">
        <v>140</v>
      </c>
      <c r="O3" s="4">
        <v>140</v>
      </c>
      <c r="P3" s="4">
        <v>140</v>
      </c>
      <c r="Q3" s="4">
        <v>140</v>
      </c>
      <c r="R3" s="4">
        <v>140</v>
      </c>
      <c r="S3" s="4">
        <v>70</v>
      </c>
      <c r="T3" s="4">
        <v>70</v>
      </c>
      <c r="U3" s="126">
        <v>30</v>
      </c>
      <c r="V3" s="4">
        <v>70</v>
      </c>
      <c r="W3" s="4">
        <v>70</v>
      </c>
      <c r="X3" s="4">
        <v>70</v>
      </c>
      <c r="Y3" s="4">
        <v>70</v>
      </c>
      <c r="Z3" s="50">
        <v>30</v>
      </c>
      <c r="AA3" s="50">
        <v>30</v>
      </c>
      <c r="AB3" s="50">
        <v>30</v>
      </c>
      <c r="AC3" s="50">
        <v>30</v>
      </c>
      <c r="AD3" s="50">
        <v>30</v>
      </c>
      <c r="AE3" s="50"/>
      <c r="AF3" s="50">
        <v>30</v>
      </c>
      <c r="AG3" s="50">
        <v>30</v>
      </c>
      <c r="AH3" s="50">
        <v>30</v>
      </c>
      <c r="AI3" s="50">
        <v>30</v>
      </c>
      <c r="AJ3" s="50">
        <v>30</v>
      </c>
      <c r="AK3" s="50">
        <v>30</v>
      </c>
      <c r="AL3" s="50">
        <v>30</v>
      </c>
      <c r="AM3" s="50">
        <v>30</v>
      </c>
      <c r="AN3" s="50">
        <v>30</v>
      </c>
      <c r="AO3" s="50">
        <v>30</v>
      </c>
      <c r="AP3" s="50">
        <v>30</v>
      </c>
      <c r="AQ3" s="50">
        <v>30</v>
      </c>
      <c r="AR3" s="50">
        <v>30</v>
      </c>
      <c r="AS3" s="50">
        <v>30</v>
      </c>
      <c r="AT3" s="50">
        <v>30</v>
      </c>
      <c r="AU3" s="50">
        <v>30</v>
      </c>
      <c r="AV3" s="50">
        <v>30</v>
      </c>
      <c r="AW3" s="50">
        <v>30</v>
      </c>
      <c r="AX3" s="50">
        <v>30</v>
      </c>
      <c r="AY3" s="50">
        <v>30</v>
      </c>
      <c r="AZ3" s="50">
        <v>30</v>
      </c>
      <c r="BA3" s="4">
        <v>30</v>
      </c>
    </row>
    <row r="4" spans="1:53" x14ac:dyDescent="0.2">
      <c r="A4" s="19"/>
      <c r="B4" s="11"/>
      <c r="C4" s="11"/>
      <c r="D4" s="11"/>
      <c r="E4" s="12" t="s">
        <v>4</v>
      </c>
      <c r="F4" s="13"/>
      <c r="G4" s="5"/>
      <c r="H4" s="4">
        <v>350</v>
      </c>
      <c r="I4" s="18" t="s">
        <v>235</v>
      </c>
      <c r="J4" s="4">
        <v>250</v>
      </c>
      <c r="K4" s="4">
        <v>160</v>
      </c>
      <c r="L4" s="4">
        <v>160</v>
      </c>
      <c r="M4" s="4">
        <v>160</v>
      </c>
      <c r="N4" s="4">
        <v>120</v>
      </c>
      <c r="O4" s="4">
        <v>120</v>
      </c>
      <c r="P4" s="4">
        <v>120</v>
      </c>
      <c r="Q4" s="4">
        <v>120</v>
      </c>
      <c r="R4" s="4">
        <v>120</v>
      </c>
      <c r="S4" s="4">
        <v>60</v>
      </c>
      <c r="T4" s="4">
        <v>60</v>
      </c>
      <c r="U4" s="126">
        <v>25</v>
      </c>
      <c r="V4" s="4">
        <v>60</v>
      </c>
      <c r="W4" s="4">
        <v>60</v>
      </c>
      <c r="X4" s="4">
        <v>60</v>
      </c>
      <c r="Y4" s="4">
        <v>60</v>
      </c>
      <c r="Z4" s="50">
        <v>25</v>
      </c>
      <c r="AA4" s="50">
        <v>25</v>
      </c>
      <c r="AB4" s="50">
        <v>25</v>
      </c>
      <c r="AC4" s="50">
        <v>25</v>
      </c>
      <c r="AD4" s="50">
        <v>25</v>
      </c>
      <c r="AE4" s="50"/>
      <c r="AF4" s="50">
        <v>25</v>
      </c>
      <c r="AG4" s="50">
        <v>25</v>
      </c>
      <c r="AH4" s="50">
        <v>25</v>
      </c>
      <c r="AI4" s="50">
        <v>25</v>
      </c>
      <c r="AJ4" s="50">
        <v>25</v>
      </c>
      <c r="AK4" s="50">
        <v>25</v>
      </c>
      <c r="AL4" s="50">
        <v>25</v>
      </c>
      <c r="AM4" s="50">
        <v>25</v>
      </c>
      <c r="AN4" s="50">
        <v>25</v>
      </c>
      <c r="AO4" s="50">
        <v>25</v>
      </c>
      <c r="AP4" s="50">
        <v>25</v>
      </c>
      <c r="AQ4" s="50">
        <v>25</v>
      </c>
      <c r="AR4" s="50">
        <v>25</v>
      </c>
      <c r="AS4" s="50">
        <v>25</v>
      </c>
      <c r="AT4" s="50">
        <v>25</v>
      </c>
      <c r="AU4" s="50">
        <v>25</v>
      </c>
      <c r="AV4" s="50">
        <v>25</v>
      </c>
      <c r="AW4" s="50">
        <v>25</v>
      </c>
      <c r="AX4" s="50">
        <v>25</v>
      </c>
      <c r="AY4" s="50">
        <v>25</v>
      </c>
      <c r="AZ4" s="50">
        <v>25</v>
      </c>
      <c r="BA4" s="4">
        <v>25</v>
      </c>
    </row>
    <row r="5" spans="1:53" x14ac:dyDescent="0.2">
      <c r="A5" s="19"/>
      <c r="B5" s="11"/>
      <c r="C5" s="11"/>
      <c r="D5" s="11"/>
      <c r="E5" s="12" t="s">
        <v>5</v>
      </c>
      <c r="F5" s="13"/>
      <c r="G5" s="5"/>
      <c r="H5" s="4">
        <v>300</v>
      </c>
      <c r="I5" s="18" t="s">
        <v>236</v>
      </c>
      <c r="J5" s="4">
        <v>225</v>
      </c>
      <c r="K5" s="4">
        <v>140</v>
      </c>
      <c r="L5" s="4">
        <v>140</v>
      </c>
      <c r="M5" s="4">
        <v>140</v>
      </c>
      <c r="N5" s="4">
        <v>110</v>
      </c>
      <c r="O5" s="4">
        <v>110</v>
      </c>
      <c r="P5" s="4">
        <v>110</v>
      </c>
      <c r="Q5" s="4">
        <v>110</v>
      </c>
      <c r="R5" s="4">
        <v>110</v>
      </c>
      <c r="S5" s="4">
        <v>50</v>
      </c>
      <c r="T5" s="4">
        <v>50</v>
      </c>
      <c r="U5" s="126">
        <v>23</v>
      </c>
      <c r="V5" s="4">
        <v>50</v>
      </c>
      <c r="W5" s="4">
        <v>50</v>
      </c>
      <c r="X5" s="4">
        <v>50</v>
      </c>
      <c r="Y5" s="4">
        <v>50</v>
      </c>
      <c r="Z5" s="50">
        <v>23</v>
      </c>
      <c r="AA5" s="50">
        <v>23</v>
      </c>
      <c r="AB5" s="50">
        <v>23</v>
      </c>
      <c r="AC5" s="50">
        <v>23</v>
      </c>
      <c r="AD5" s="50">
        <v>23</v>
      </c>
      <c r="AE5" s="50"/>
      <c r="AF5" s="50">
        <v>23</v>
      </c>
      <c r="AG5" s="50">
        <v>23</v>
      </c>
      <c r="AH5" s="50">
        <v>23</v>
      </c>
      <c r="AI5" s="50">
        <v>23</v>
      </c>
      <c r="AJ5" s="50">
        <v>23</v>
      </c>
      <c r="AK5" s="50">
        <v>23</v>
      </c>
      <c r="AL5" s="50">
        <v>23</v>
      </c>
      <c r="AM5" s="50">
        <v>23</v>
      </c>
      <c r="AN5" s="50">
        <v>23</v>
      </c>
      <c r="AO5" s="50">
        <v>23</v>
      </c>
      <c r="AP5" s="50">
        <v>23</v>
      </c>
      <c r="AQ5" s="50">
        <v>23</v>
      </c>
      <c r="AR5" s="50">
        <v>23</v>
      </c>
      <c r="AS5" s="50">
        <v>23</v>
      </c>
      <c r="AT5" s="50">
        <v>23</v>
      </c>
      <c r="AU5" s="50">
        <v>23</v>
      </c>
      <c r="AV5" s="50">
        <v>23</v>
      </c>
      <c r="AW5" s="50">
        <v>23</v>
      </c>
      <c r="AX5" s="50">
        <v>23</v>
      </c>
      <c r="AY5" s="50">
        <v>23</v>
      </c>
      <c r="AZ5" s="50">
        <v>23</v>
      </c>
      <c r="BA5" s="4">
        <v>23</v>
      </c>
    </row>
    <row r="6" spans="1:53" x14ac:dyDescent="0.2">
      <c r="A6" s="19"/>
      <c r="B6" s="11"/>
      <c r="C6" s="11"/>
      <c r="D6" s="11"/>
      <c r="E6" s="12" t="s">
        <v>5</v>
      </c>
      <c r="F6" s="13"/>
      <c r="G6" s="5"/>
      <c r="H6" s="4">
        <v>250</v>
      </c>
      <c r="I6" s="18" t="s">
        <v>237</v>
      </c>
      <c r="J6" s="4">
        <v>200</v>
      </c>
      <c r="K6" s="4">
        <v>120</v>
      </c>
      <c r="L6" s="4">
        <v>120</v>
      </c>
      <c r="M6" s="4">
        <v>120</v>
      </c>
      <c r="N6" s="4">
        <v>100</v>
      </c>
      <c r="O6" s="4">
        <v>100</v>
      </c>
      <c r="P6" s="4">
        <v>100</v>
      </c>
      <c r="Q6" s="4">
        <v>100</v>
      </c>
      <c r="R6" s="4">
        <v>100</v>
      </c>
      <c r="S6" s="4">
        <v>45</v>
      </c>
      <c r="T6" s="4">
        <v>45</v>
      </c>
      <c r="U6" s="126">
        <v>21</v>
      </c>
      <c r="V6" s="4">
        <v>45</v>
      </c>
      <c r="W6" s="4">
        <v>45</v>
      </c>
      <c r="X6" s="4">
        <v>45</v>
      </c>
      <c r="Y6" s="4">
        <v>45</v>
      </c>
      <c r="Z6" s="50">
        <v>21</v>
      </c>
      <c r="AA6" s="50">
        <v>21</v>
      </c>
      <c r="AB6" s="50">
        <v>21</v>
      </c>
      <c r="AC6" s="50">
        <v>21</v>
      </c>
      <c r="AD6" s="50">
        <v>21</v>
      </c>
      <c r="AE6" s="50"/>
      <c r="AF6" s="50">
        <v>21</v>
      </c>
      <c r="AG6" s="50">
        <v>21</v>
      </c>
      <c r="AH6" s="50">
        <v>21</v>
      </c>
      <c r="AI6" s="50">
        <v>21</v>
      </c>
      <c r="AJ6" s="50">
        <v>21</v>
      </c>
      <c r="AK6" s="50">
        <v>21</v>
      </c>
      <c r="AL6" s="50">
        <v>21</v>
      </c>
      <c r="AM6" s="50">
        <v>21</v>
      </c>
      <c r="AN6" s="50">
        <v>21</v>
      </c>
      <c r="AO6" s="50">
        <v>21</v>
      </c>
      <c r="AP6" s="50">
        <v>21</v>
      </c>
      <c r="AQ6" s="50">
        <v>21</v>
      </c>
      <c r="AR6" s="50">
        <v>21</v>
      </c>
      <c r="AS6" s="50">
        <v>21</v>
      </c>
      <c r="AT6" s="50">
        <v>21</v>
      </c>
      <c r="AU6" s="50">
        <v>21</v>
      </c>
      <c r="AV6" s="50">
        <v>21</v>
      </c>
      <c r="AW6" s="50">
        <v>21</v>
      </c>
      <c r="AX6" s="50">
        <v>21</v>
      </c>
      <c r="AY6" s="50">
        <v>21</v>
      </c>
      <c r="AZ6" s="50">
        <v>21</v>
      </c>
      <c r="BA6" s="4">
        <v>21</v>
      </c>
    </row>
    <row r="7" spans="1:53" x14ac:dyDescent="0.2">
      <c r="A7" s="19"/>
      <c r="B7" s="11"/>
      <c r="C7" s="11"/>
      <c r="D7" s="11"/>
      <c r="E7" s="12" t="s">
        <v>6</v>
      </c>
      <c r="F7" s="13"/>
      <c r="G7" s="5"/>
      <c r="H7" s="4">
        <v>200</v>
      </c>
      <c r="I7" s="18" t="s">
        <v>213</v>
      </c>
      <c r="J7" s="4">
        <v>175</v>
      </c>
      <c r="K7" s="4">
        <v>100</v>
      </c>
      <c r="L7" s="4">
        <v>100</v>
      </c>
      <c r="M7" s="4">
        <v>100</v>
      </c>
      <c r="N7" s="4">
        <v>90</v>
      </c>
      <c r="O7" s="4">
        <v>90</v>
      </c>
      <c r="P7" s="4">
        <v>90</v>
      </c>
      <c r="Q7" s="4">
        <v>90</v>
      </c>
      <c r="R7" s="4">
        <v>90</v>
      </c>
      <c r="S7" s="4">
        <v>40</v>
      </c>
      <c r="T7" s="4">
        <v>40</v>
      </c>
      <c r="U7" s="126">
        <v>19</v>
      </c>
      <c r="V7" s="4">
        <v>40</v>
      </c>
      <c r="W7" s="4">
        <v>40</v>
      </c>
      <c r="X7" s="4">
        <v>40</v>
      </c>
      <c r="Y7" s="4">
        <v>40</v>
      </c>
      <c r="Z7" s="50">
        <v>19</v>
      </c>
      <c r="AA7" s="50">
        <v>19</v>
      </c>
      <c r="AB7" s="50">
        <v>19</v>
      </c>
      <c r="AC7" s="50">
        <v>19</v>
      </c>
      <c r="AD7" s="50">
        <v>19</v>
      </c>
      <c r="AE7" s="50"/>
      <c r="AF7" s="50">
        <v>19</v>
      </c>
      <c r="AG7" s="50">
        <v>19</v>
      </c>
      <c r="AH7" s="50">
        <v>19</v>
      </c>
      <c r="AI7" s="50">
        <v>19</v>
      </c>
      <c r="AJ7" s="50">
        <v>19</v>
      </c>
      <c r="AK7" s="50">
        <v>19</v>
      </c>
      <c r="AL7" s="50">
        <v>19</v>
      </c>
      <c r="AM7" s="50">
        <v>19</v>
      </c>
      <c r="AN7" s="50">
        <v>19</v>
      </c>
      <c r="AO7" s="50">
        <v>19</v>
      </c>
      <c r="AP7" s="50">
        <v>19</v>
      </c>
      <c r="AQ7" s="50">
        <v>19</v>
      </c>
      <c r="AR7" s="50">
        <v>19</v>
      </c>
      <c r="AS7" s="50">
        <v>19</v>
      </c>
      <c r="AT7" s="50">
        <v>19</v>
      </c>
      <c r="AU7" s="50">
        <v>19</v>
      </c>
      <c r="AV7" s="50">
        <v>19</v>
      </c>
      <c r="AW7" s="50">
        <v>19</v>
      </c>
      <c r="AX7" s="50">
        <v>19</v>
      </c>
      <c r="AY7" s="50">
        <v>19</v>
      </c>
      <c r="AZ7" s="50">
        <v>19</v>
      </c>
      <c r="BA7" s="4">
        <v>19</v>
      </c>
    </row>
    <row r="8" spans="1:53" x14ac:dyDescent="0.2">
      <c r="A8" s="19"/>
      <c r="B8" s="11"/>
      <c r="C8" s="11"/>
      <c r="D8" s="11"/>
      <c r="E8" s="12" t="s">
        <v>7</v>
      </c>
      <c r="F8" s="13"/>
      <c r="G8" s="5"/>
      <c r="H8" s="4">
        <v>175</v>
      </c>
      <c r="I8" s="69"/>
      <c r="J8" s="4">
        <v>150</v>
      </c>
      <c r="K8" s="4">
        <v>80</v>
      </c>
      <c r="L8" s="4">
        <v>80</v>
      </c>
      <c r="M8" s="4">
        <v>80</v>
      </c>
      <c r="N8" s="4">
        <v>80</v>
      </c>
      <c r="O8" s="4">
        <v>80</v>
      </c>
      <c r="P8" s="4">
        <v>80</v>
      </c>
      <c r="Q8" s="4">
        <v>80</v>
      </c>
      <c r="R8" s="4">
        <v>80</v>
      </c>
      <c r="S8" s="4">
        <v>35</v>
      </c>
      <c r="T8" s="4">
        <v>35</v>
      </c>
      <c r="U8" s="126">
        <v>17</v>
      </c>
      <c r="V8" s="4">
        <v>35</v>
      </c>
      <c r="W8" s="4">
        <v>35</v>
      </c>
      <c r="X8" s="4">
        <v>35</v>
      </c>
      <c r="Y8" s="4">
        <v>35</v>
      </c>
      <c r="Z8" s="50">
        <v>17</v>
      </c>
      <c r="AA8" s="50">
        <v>17</v>
      </c>
      <c r="AB8" s="50">
        <v>17</v>
      </c>
      <c r="AC8" s="50">
        <v>17</v>
      </c>
      <c r="AD8" s="50">
        <v>17</v>
      </c>
      <c r="AE8" s="50"/>
      <c r="AF8" s="50">
        <v>17</v>
      </c>
      <c r="AG8" s="50">
        <v>17</v>
      </c>
      <c r="AH8" s="50">
        <v>17</v>
      </c>
      <c r="AI8" s="50">
        <v>17</v>
      </c>
      <c r="AJ8" s="50">
        <v>17</v>
      </c>
      <c r="AK8" s="50">
        <v>17</v>
      </c>
      <c r="AL8" s="50">
        <v>17</v>
      </c>
      <c r="AM8" s="50">
        <v>17</v>
      </c>
      <c r="AN8" s="50">
        <v>17</v>
      </c>
      <c r="AO8" s="50">
        <v>17</v>
      </c>
      <c r="AP8" s="50">
        <v>17</v>
      </c>
      <c r="AQ8" s="50">
        <v>17</v>
      </c>
      <c r="AR8" s="50">
        <v>17</v>
      </c>
      <c r="AS8" s="50">
        <v>17</v>
      </c>
      <c r="AT8" s="50">
        <v>17</v>
      </c>
      <c r="AU8" s="50">
        <v>17</v>
      </c>
      <c r="AV8" s="50">
        <v>17</v>
      </c>
      <c r="AW8" s="50">
        <v>17</v>
      </c>
      <c r="AX8" s="50">
        <v>17</v>
      </c>
      <c r="AY8" s="50">
        <v>17</v>
      </c>
      <c r="AZ8" s="50">
        <v>17</v>
      </c>
      <c r="BA8" s="4">
        <v>17</v>
      </c>
    </row>
    <row r="9" spans="1:53" x14ac:dyDescent="0.2">
      <c r="A9" s="19"/>
      <c r="B9" s="11"/>
      <c r="C9" s="11"/>
      <c r="D9" s="11"/>
      <c r="E9" s="12" t="s">
        <v>8</v>
      </c>
      <c r="F9" s="13"/>
      <c r="G9" s="5"/>
      <c r="H9" s="4">
        <v>150</v>
      </c>
      <c r="I9" s="70"/>
      <c r="J9" s="4">
        <v>100</v>
      </c>
      <c r="K9" s="4">
        <v>75</v>
      </c>
      <c r="L9" s="4">
        <v>75</v>
      </c>
      <c r="M9" s="4">
        <v>75</v>
      </c>
      <c r="N9" s="4">
        <v>75</v>
      </c>
      <c r="O9" s="4">
        <v>75</v>
      </c>
      <c r="P9" s="4">
        <v>75</v>
      </c>
      <c r="Q9" s="4">
        <v>75</v>
      </c>
      <c r="R9" s="4">
        <v>75</v>
      </c>
      <c r="S9" s="4">
        <v>30</v>
      </c>
      <c r="T9" s="4">
        <v>30</v>
      </c>
      <c r="U9" s="126">
        <v>15</v>
      </c>
      <c r="V9" s="4">
        <v>30</v>
      </c>
      <c r="W9" s="4">
        <v>30</v>
      </c>
      <c r="X9" s="4">
        <v>30</v>
      </c>
      <c r="Y9" s="4">
        <v>30</v>
      </c>
      <c r="Z9" s="50">
        <v>15</v>
      </c>
      <c r="AA9" s="50">
        <v>15</v>
      </c>
      <c r="AB9" s="50">
        <v>15</v>
      </c>
      <c r="AC9" s="50">
        <v>15</v>
      </c>
      <c r="AD9" s="50">
        <v>15</v>
      </c>
      <c r="AE9" s="50"/>
      <c r="AF9" s="50">
        <v>15</v>
      </c>
      <c r="AG9" s="50">
        <v>15</v>
      </c>
      <c r="AH9" s="50">
        <v>15</v>
      </c>
      <c r="AI9" s="50">
        <v>15</v>
      </c>
      <c r="AJ9" s="50">
        <v>15</v>
      </c>
      <c r="AK9" s="50">
        <v>15</v>
      </c>
      <c r="AL9" s="50">
        <v>15</v>
      </c>
      <c r="AM9" s="50">
        <v>15</v>
      </c>
      <c r="AN9" s="50">
        <v>15</v>
      </c>
      <c r="AO9" s="50">
        <v>15</v>
      </c>
      <c r="AP9" s="50">
        <v>15</v>
      </c>
      <c r="AQ9" s="50">
        <v>15</v>
      </c>
      <c r="AR9" s="50">
        <v>15</v>
      </c>
      <c r="AS9" s="50">
        <v>15</v>
      </c>
      <c r="AT9" s="50">
        <v>15</v>
      </c>
      <c r="AU9" s="50">
        <v>15</v>
      </c>
      <c r="AV9" s="50">
        <v>15</v>
      </c>
      <c r="AW9" s="50">
        <v>15</v>
      </c>
      <c r="AX9" s="50">
        <v>15</v>
      </c>
      <c r="AY9" s="50">
        <v>15</v>
      </c>
      <c r="AZ9" s="50">
        <v>15</v>
      </c>
      <c r="BA9" s="4">
        <v>15</v>
      </c>
    </row>
    <row r="10" spans="1:53" x14ac:dyDescent="0.2">
      <c r="A10" s="19"/>
      <c r="B10" s="11"/>
      <c r="C10" s="11"/>
      <c r="D10" s="11"/>
      <c r="E10" s="12" t="s">
        <v>9</v>
      </c>
      <c r="F10" s="13"/>
      <c r="G10" s="5"/>
      <c r="H10" s="4">
        <v>125</v>
      </c>
      <c r="I10" s="70"/>
      <c r="J10" s="4">
        <v>75</v>
      </c>
      <c r="K10" s="4">
        <v>65</v>
      </c>
      <c r="L10" s="4">
        <v>65</v>
      </c>
      <c r="M10" s="4">
        <v>65</v>
      </c>
      <c r="N10" s="4">
        <v>65</v>
      </c>
      <c r="O10" s="4">
        <v>65</v>
      </c>
      <c r="P10" s="4">
        <v>65</v>
      </c>
      <c r="Q10" s="4">
        <v>65</v>
      </c>
      <c r="R10" s="4">
        <v>65</v>
      </c>
      <c r="S10" s="4">
        <v>25</v>
      </c>
      <c r="T10" s="4">
        <v>25</v>
      </c>
      <c r="U10" s="126">
        <v>13</v>
      </c>
      <c r="V10" s="4">
        <v>25</v>
      </c>
      <c r="W10" s="4">
        <v>25</v>
      </c>
      <c r="X10" s="4">
        <v>25</v>
      </c>
      <c r="Y10" s="4">
        <v>25</v>
      </c>
      <c r="Z10" s="50">
        <v>13</v>
      </c>
      <c r="AA10" s="50">
        <v>13</v>
      </c>
      <c r="AB10" s="50">
        <v>13</v>
      </c>
      <c r="AC10" s="50">
        <v>13</v>
      </c>
      <c r="AD10" s="50">
        <v>13</v>
      </c>
      <c r="AE10" s="50"/>
      <c r="AF10" s="50">
        <v>13</v>
      </c>
      <c r="AG10" s="50">
        <v>13</v>
      </c>
      <c r="AH10" s="50">
        <v>13</v>
      </c>
      <c r="AI10" s="50">
        <v>13</v>
      </c>
      <c r="AJ10" s="50">
        <v>13</v>
      </c>
      <c r="AK10" s="50">
        <v>13</v>
      </c>
      <c r="AL10" s="50">
        <v>13</v>
      </c>
      <c r="AM10" s="50">
        <v>13</v>
      </c>
      <c r="AN10" s="50">
        <v>13</v>
      </c>
      <c r="AO10" s="50">
        <v>13</v>
      </c>
      <c r="AP10" s="50">
        <v>13</v>
      </c>
      <c r="AQ10" s="50">
        <v>13</v>
      </c>
      <c r="AR10" s="50">
        <v>13</v>
      </c>
      <c r="AS10" s="50">
        <v>13</v>
      </c>
      <c r="AT10" s="50">
        <v>13</v>
      </c>
      <c r="AU10" s="50">
        <v>13</v>
      </c>
      <c r="AV10" s="50">
        <v>13</v>
      </c>
      <c r="AW10" s="50">
        <v>13</v>
      </c>
      <c r="AX10" s="50">
        <v>13</v>
      </c>
      <c r="AY10" s="50">
        <v>13</v>
      </c>
      <c r="AZ10" s="50">
        <v>13</v>
      </c>
      <c r="BA10" s="4">
        <v>13</v>
      </c>
    </row>
    <row r="11" spans="1:53" x14ac:dyDescent="0.2">
      <c r="A11" s="19"/>
      <c r="B11" s="11"/>
      <c r="C11" s="11"/>
      <c r="D11" s="11"/>
      <c r="E11" s="12" t="s">
        <v>10</v>
      </c>
      <c r="F11" s="13"/>
      <c r="G11" s="5"/>
      <c r="H11" s="4">
        <v>100</v>
      </c>
      <c r="I11" s="70"/>
      <c r="J11" s="4">
        <v>50</v>
      </c>
      <c r="K11" s="4">
        <v>50</v>
      </c>
      <c r="L11" s="4">
        <v>50</v>
      </c>
      <c r="M11" s="4">
        <v>50</v>
      </c>
      <c r="N11" s="4">
        <v>50</v>
      </c>
      <c r="O11" s="4">
        <v>50</v>
      </c>
      <c r="P11" s="4">
        <v>50</v>
      </c>
      <c r="Q11" s="4">
        <v>50</v>
      </c>
      <c r="R11" s="4">
        <v>50</v>
      </c>
      <c r="S11" s="4">
        <v>20</v>
      </c>
      <c r="T11" s="4">
        <v>20</v>
      </c>
      <c r="U11" s="126">
        <v>10</v>
      </c>
      <c r="V11" s="4">
        <v>20</v>
      </c>
      <c r="W11" s="4">
        <v>20</v>
      </c>
      <c r="X11" s="4">
        <v>20</v>
      </c>
      <c r="Y11" s="4">
        <v>20</v>
      </c>
      <c r="Z11" s="50">
        <v>10</v>
      </c>
      <c r="AA11" s="50">
        <v>10</v>
      </c>
      <c r="AB11" s="50">
        <v>10</v>
      </c>
      <c r="AC11" s="50">
        <v>10</v>
      </c>
      <c r="AD11" s="50">
        <v>10</v>
      </c>
      <c r="AE11" s="50"/>
      <c r="AF11" s="50">
        <v>10</v>
      </c>
      <c r="AG11" s="50">
        <v>10</v>
      </c>
      <c r="AH11" s="50">
        <v>10</v>
      </c>
      <c r="AI11" s="50">
        <v>10</v>
      </c>
      <c r="AJ11" s="50">
        <v>10</v>
      </c>
      <c r="AK11" s="50">
        <v>10</v>
      </c>
      <c r="AL11" s="50">
        <v>10</v>
      </c>
      <c r="AM11" s="50">
        <v>10</v>
      </c>
      <c r="AN11" s="50">
        <v>10</v>
      </c>
      <c r="AO11" s="50">
        <v>10</v>
      </c>
      <c r="AP11" s="50">
        <v>10</v>
      </c>
      <c r="AQ11" s="50">
        <v>10</v>
      </c>
      <c r="AR11" s="50">
        <v>10</v>
      </c>
      <c r="AS11" s="50">
        <v>10</v>
      </c>
      <c r="AT11" s="50">
        <v>10</v>
      </c>
      <c r="AU11" s="50">
        <v>10</v>
      </c>
      <c r="AV11" s="50">
        <v>10</v>
      </c>
      <c r="AW11" s="50">
        <v>10</v>
      </c>
      <c r="AX11" s="50">
        <v>10</v>
      </c>
      <c r="AY11" s="50">
        <v>10</v>
      </c>
      <c r="AZ11" s="50">
        <v>10</v>
      </c>
      <c r="BA11" s="4">
        <v>10</v>
      </c>
    </row>
    <row r="12" spans="1:53" x14ac:dyDescent="0.2">
      <c r="A12" s="19"/>
      <c r="B12" s="11"/>
      <c r="C12" s="11"/>
      <c r="D12" s="11"/>
      <c r="E12" s="14"/>
      <c r="F12" s="13"/>
      <c r="G12" s="5"/>
      <c r="H12" s="3"/>
      <c r="I12" s="4"/>
      <c r="J12" s="3"/>
      <c r="K12" s="3"/>
      <c r="L12" s="4"/>
      <c r="M12" s="3"/>
      <c r="N12" s="3"/>
      <c r="O12" s="3"/>
      <c r="P12" s="3"/>
      <c r="Q12" s="3"/>
      <c r="R12" s="3"/>
      <c r="S12" s="3"/>
      <c r="T12" s="3"/>
      <c r="U12" s="26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x14ac:dyDescent="0.2">
      <c r="A13" s="19"/>
      <c r="B13" s="17"/>
      <c r="C13" s="15"/>
      <c r="D13" s="16"/>
      <c r="E13" s="14"/>
      <c r="F13" s="13"/>
      <c r="G13" s="5"/>
      <c r="H13" s="3"/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26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x14ac:dyDescent="0.2">
      <c r="A14" s="32"/>
      <c r="B14" s="38"/>
      <c r="C14" s="39"/>
      <c r="D14" s="40"/>
      <c r="E14" s="34"/>
      <c r="F14" s="27"/>
      <c r="G14" s="28"/>
      <c r="H14" s="29"/>
      <c r="I14" s="3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ht="20.100000000000001" customHeight="1" x14ac:dyDescent="0.25">
      <c r="A15" s="134" t="s">
        <v>165</v>
      </c>
      <c r="B15" s="134"/>
      <c r="C15" s="134"/>
      <c r="D15" s="134"/>
      <c r="E15" s="134"/>
      <c r="F15" s="27"/>
      <c r="G15" s="28"/>
      <c r="H15" s="29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</row>
    <row r="16" spans="1:53" x14ac:dyDescent="0.2">
      <c r="A16" s="20">
        <v>1</v>
      </c>
      <c r="B16" s="24" t="s">
        <v>111</v>
      </c>
      <c r="C16" s="24" t="s">
        <v>112</v>
      </c>
      <c r="D16" s="24" t="s">
        <v>52</v>
      </c>
      <c r="E16" s="24" t="s">
        <v>33</v>
      </c>
      <c r="F16" s="7">
        <f>COUNT(H16:BA16)</f>
        <v>11</v>
      </c>
      <c r="G16" s="5">
        <f>SUM(H16:BA16)</f>
        <v>1070</v>
      </c>
      <c r="H16" s="3"/>
      <c r="I16" s="3"/>
      <c r="J16" s="26">
        <v>400</v>
      </c>
      <c r="K16" s="95"/>
      <c r="L16" s="31"/>
      <c r="M16" s="31"/>
      <c r="N16" s="26">
        <v>170</v>
      </c>
      <c r="O16" s="31"/>
      <c r="P16" s="95"/>
      <c r="Q16" s="31"/>
      <c r="R16" s="95"/>
      <c r="S16" s="26">
        <v>100</v>
      </c>
      <c r="T16" s="26"/>
      <c r="U16" s="26">
        <v>50</v>
      </c>
      <c r="V16" s="31"/>
      <c r="W16" s="31"/>
      <c r="X16" s="31"/>
      <c r="Y16" s="31"/>
      <c r="Z16" s="95"/>
      <c r="AA16" s="95"/>
      <c r="AB16" s="95"/>
      <c r="AC16" s="95"/>
      <c r="AD16" s="95"/>
      <c r="AE16" s="26"/>
      <c r="AF16" s="95"/>
      <c r="AG16" s="95"/>
      <c r="AH16" s="95"/>
      <c r="AI16" s="26">
        <v>50</v>
      </c>
      <c r="AJ16" s="26">
        <v>50</v>
      </c>
      <c r="AK16" s="95"/>
      <c r="AL16" s="95"/>
      <c r="AM16" s="95"/>
      <c r="AN16" s="26">
        <v>50</v>
      </c>
      <c r="AO16" s="95"/>
      <c r="AP16" s="95"/>
      <c r="AQ16" s="26">
        <v>50</v>
      </c>
      <c r="AR16" s="95"/>
      <c r="AS16" s="26">
        <v>50</v>
      </c>
      <c r="AT16" s="95"/>
      <c r="AU16" s="95"/>
      <c r="AV16" s="95"/>
      <c r="AW16" s="95"/>
      <c r="AX16" s="26">
        <v>50</v>
      </c>
      <c r="AY16" s="26">
        <v>50</v>
      </c>
      <c r="AZ16" s="26"/>
      <c r="BA16" s="26"/>
    </row>
    <row r="17" spans="1:53" x14ac:dyDescent="0.2">
      <c r="A17" s="20">
        <v>2</v>
      </c>
      <c r="B17" s="2" t="s">
        <v>32</v>
      </c>
      <c r="C17" s="2" t="s">
        <v>31</v>
      </c>
      <c r="D17" s="2" t="s">
        <v>318</v>
      </c>
      <c r="E17" s="2" t="s">
        <v>70</v>
      </c>
      <c r="F17" s="7">
        <f>COUNT(H17:BA17)</f>
        <v>3</v>
      </c>
      <c r="G17" s="5">
        <f>SUM(H17:BA17)</f>
        <v>559</v>
      </c>
      <c r="H17" s="3"/>
      <c r="I17" s="3"/>
      <c r="J17" s="26">
        <v>400</v>
      </c>
      <c r="K17" s="26">
        <v>140</v>
      </c>
      <c r="L17" s="31"/>
      <c r="M17" s="31"/>
      <c r="N17" s="95"/>
      <c r="O17" s="31"/>
      <c r="P17" s="95"/>
      <c r="Q17" s="31"/>
      <c r="R17" s="95"/>
      <c r="S17" s="95"/>
      <c r="T17" s="26"/>
      <c r="U17" s="26">
        <v>19</v>
      </c>
      <c r="V17" s="31"/>
      <c r="W17" s="31"/>
      <c r="X17" s="31"/>
      <c r="Y17" s="31"/>
      <c r="Z17" s="95"/>
      <c r="AA17" s="95"/>
      <c r="AB17" s="95"/>
      <c r="AC17" s="95"/>
      <c r="AD17" s="95"/>
      <c r="AE17" s="26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26"/>
      <c r="BA17" s="26"/>
    </row>
    <row r="18" spans="1:53" ht="14.45" customHeight="1" x14ac:dyDescent="0.2">
      <c r="A18" s="20">
        <v>3</v>
      </c>
      <c r="B18" s="24" t="s">
        <v>94</v>
      </c>
      <c r="C18" s="24" t="s">
        <v>131</v>
      </c>
      <c r="D18" s="24" t="s">
        <v>95</v>
      </c>
      <c r="E18" s="24" t="s">
        <v>87</v>
      </c>
      <c r="F18" s="7">
        <f>COUNT(H18:BA18)</f>
        <v>3</v>
      </c>
      <c r="G18" s="5">
        <f>SUM(H18:BA18)</f>
        <v>420</v>
      </c>
      <c r="H18" s="3"/>
      <c r="I18" s="3"/>
      <c r="J18" s="95"/>
      <c r="K18" s="26">
        <v>180</v>
      </c>
      <c r="L18" s="57"/>
      <c r="M18" s="31"/>
      <c r="N18" s="45">
        <v>170</v>
      </c>
      <c r="O18" s="57"/>
      <c r="P18" s="96"/>
      <c r="Q18" s="57"/>
      <c r="R18" s="95"/>
      <c r="S18" s="26">
        <v>70</v>
      </c>
      <c r="T18" s="26"/>
      <c r="U18" s="95"/>
      <c r="V18" s="31"/>
      <c r="W18" s="31"/>
      <c r="X18" s="31"/>
      <c r="Y18" s="31"/>
      <c r="Z18" s="95"/>
      <c r="AA18" s="95"/>
      <c r="AB18" s="95"/>
      <c r="AC18" s="95"/>
      <c r="AD18" s="95"/>
      <c r="AE18" s="26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26"/>
      <c r="BA18" s="26"/>
    </row>
    <row r="19" spans="1:53" x14ac:dyDescent="0.2">
      <c r="A19" s="20">
        <v>4</v>
      </c>
      <c r="B19" s="2" t="s">
        <v>28</v>
      </c>
      <c r="C19" s="2" t="s">
        <v>325</v>
      </c>
      <c r="D19" s="2" t="s">
        <v>29</v>
      </c>
      <c r="E19" s="2" t="s">
        <v>326</v>
      </c>
      <c r="F19" s="7">
        <f>COUNT(H19:BA19)</f>
        <v>2</v>
      </c>
      <c r="G19" s="5">
        <f>SUM(H19:BA19)</f>
        <v>410</v>
      </c>
      <c r="H19" s="3"/>
      <c r="I19" s="3"/>
      <c r="J19" s="95"/>
      <c r="K19" s="26">
        <v>300</v>
      </c>
      <c r="L19" s="31"/>
      <c r="M19" s="31"/>
      <c r="N19" s="26">
        <v>110</v>
      </c>
      <c r="O19" s="31"/>
      <c r="P19" s="95"/>
      <c r="Q19" s="31"/>
      <c r="R19" s="95"/>
      <c r="S19" s="95"/>
      <c r="T19" s="26"/>
      <c r="U19" s="95"/>
      <c r="V19" s="31"/>
      <c r="W19" s="31"/>
      <c r="X19" s="31"/>
      <c r="Y19" s="31"/>
      <c r="Z19" s="95"/>
      <c r="AA19" s="95"/>
      <c r="AB19" s="95"/>
      <c r="AC19" s="95"/>
      <c r="AD19" s="95"/>
      <c r="AE19" s="26"/>
      <c r="AF19" s="95"/>
      <c r="AG19" s="95"/>
      <c r="AH19" s="95"/>
      <c r="AI19" s="44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26"/>
      <c r="BA19" s="26"/>
    </row>
    <row r="20" spans="1:53" x14ac:dyDescent="0.2">
      <c r="A20" s="20">
        <v>7</v>
      </c>
      <c r="B20" s="2" t="s">
        <v>319</v>
      </c>
      <c r="C20" s="2" t="s">
        <v>320</v>
      </c>
      <c r="D20" s="2" t="s">
        <v>321</v>
      </c>
      <c r="E20" s="2" t="s">
        <v>33</v>
      </c>
      <c r="F20" s="7">
        <f>COUNT(H20:BA20)</f>
        <v>6</v>
      </c>
      <c r="G20" s="5">
        <f>SUM(H20:BA20)</f>
        <v>382</v>
      </c>
      <c r="H20" s="3"/>
      <c r="I20" s="3"/>
      <c r="J20" s="26">
        <v>225</v>
      </c>
      <c r="K20" s="95"/>
      <c r="L20" s="31"/>
      <c r="M20" s="31"/>
      <c r="N20" s="95"/>
      <c r="O20" s="31"/>
      <c r="P20" s="95"/>
      <c r="Q20" s="31"/>
      <c r="R20" s="95"/>
      <c r="S20" s="95"/>
      <c r="T20" s="26"/>
      <c r="U20" s="26">
        <v>17</v>
      </c>
      <c r="V20" s="31"/>
      <c r="W20" s="31"/>
      <c r="X20" s="31"/>
      <c r="Y20" s="31"/>
      <c r="Z20" s="95"/>
      <c r="AA20" s="95"/>
      <c r="AB20" s="95"/>
      <c r="AC20" s="95"/>
      <c r="AD20" s="95"/>
      <c r="AE20" s="26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26">
        <v>30</v>
      </c>
      <c r="AR20" s="95"/>
      <c r="AS20" s="95"/>
      <c r="AT20" s="95"/>
      <c r="AU20" s="95"/>
      <c r="AV20" s="95"/>
      <c r="AW20" s="26">
        <v>50</v>
      </c>
      <c r="AX20" s="98">
        <v>30</v>
      </c>
      <c r="AY20" s="26">
        <v>30</v>
      </c>
      <c r="AZ20" s="26"/>
      <c r="BA20" s="26"/>
    </row>
    <row r="21" spans="1:53" x14ac:dyDescent="0.2">
      <c r="A21" s="20">
        <v>5</v>
      </c>
      <c r="B21" s="2" t="s">
        <v>63</v>
      </c>
      <c r="C21" s="2" t="s">
        <v>62</v>
      </c>
      <c r="D21" s="2" t="s">
        <v>166</v>
      </c>
      <c r="E21" s="2" t="s">
        <v>61</v>
      </c>
      <c r="F21" s="7">
        <f>COUNT(H21:BA21)</f>
        <v>2</v>
      </c>
      <c r="G21" s="5">
        <f>SUM(H21:BA21)</f>
        <v>360</v>
      </c>
      <c r="H21" s="3"/>
      <c r="I21" s="3"/>
      <c r="J21" s="26">
        <v>250</v>
      </c>
      <c r="K21" s="95"/>
      <c r="L21" s="31"/>
      <c r="M21" s="31"/>
      <c r="N21" s="26">
        <v>110</v>
      </c>
      <c r="O21" s="31"/>
      <c r="P21" s="95"/>
      <c r="Q21" s="31"/>
      <c r="R21" s="95"/>
      <c r="S21" s="95"/>
      <c r="T21" s="26"/>
      <c r="U21" s="95"/>
      <c r="V21" s="31"/>
      <c r="W21" s="31"/>
      <c r="X21" s="31"/>
      <c r="Y21" s="31"/>
      <c r="Z21" s="95"/>
      <c r="AA21" s="95"/>
      <c r="AB21" s="95"/>
      <c r="AC21" s="95"/>
      <c r="AD21" s="95"/>
      <c r="AE21" s="26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26"/>
      <c r="BA21" s="26"/>
    </row>
    <row r="22" spans="1:53" x14ac:dyDescent="0.2">
      <c r="A22" s="20">
        <v>6</v>
      </c>
      <c r="B22" s="24" t="s">
        <v>300</v>
      </c>
      <c r="C22" s="24" t="s">
        <v>301</v>
      </c>
      <c r="D22" s="101" t="s">
        <v>302</v>
      </c>
      <c r="E22" s="24" t="s">
        <v>58</v>
      </c>
      <c r="F22" s="7">
        <f>COUNT(H22:BA22)</f>
        <v>8</v>
      </c>
      <c r="G22" s="5">
        <f>SUM(H22:BA22)</f>
        <v>332.5</v>
      </c>
      <c r="H22" s="3"/>
      <c r="I22" s="3"/>
      <c r="J22" s="95"/>
      <c r="K22" s="95"/>
      <c r="L22" s="31"/>
      <c r="M22" s="31"/>
      <c r="N22" s="95"/>
      <c r="O22" s="31"/>
      <c r="P22" s="95"/>
      <c r="Q22" s="31"/>
      <c r="R22" s="95"/>
      <c r="S22" s="95"/>
      <c r="T22" s="26"/>
      <c r="U22" s="95"/>
      <c r="V22" s="31"/>
      <c r="W22" s="31"/>
      <c r="X22" s="31"/>
      <c r="Y22" s="31"/>
      <c r="Z22" s="95"/>
      <c r="AA22" s="95"/>
      <c r="AB22" s="95"/>
      <c r="AC22" s="95"/>
      <c r="AD22" s="95"/>
      <c r="AE22" s="26"/>
      <c r="AF22" s="95"/>
      <c r="AG22" s="98">
        <v>50</v>
      </c>
      <c r="AH22" s="26">
        <v>50</v>
      </c>
      <c r="AI22" s="44">
        <v>27.5</v>
      </c>
      <c r="AJ22" s="95"/>
      <c r="AK22" s="95"/>
      <c r="AL22" s="95"/>
      <c r="AM22" s="95"/>
      <c r="AN22" s="26">
        <v>30</v>
      </c>
      <c r="AO22" s="95"/>
      <c r="AP22" s="98">
        <v>50</v>
      </c>
      <c r="AQ22" s="26">
        <v>25</v>
      </c>
      <c r="AR22" s="26">
        <v>50</v>
      </c>
      <c r="AS22" s="95"/>
      <c r="AT22" s="95"/>
      <c r="AU22" s="26">
        <v>50</v>
      </c>
      <c r="AV22" s="95"/>
      <c r="AW22" s="95"/>
      <c r="AX22" s="95"/>
      <c r="AY22" s="95"/>
      <c r="AZ22" s="26"/>
      <c r="BA22" s="26"/>
    </row>
    <row r="23" spans="1:53" ht="12.6" customHeight="1" x14ac:dyDescent="0.2">
      <c r="A23" s="20">
        <v>8</v>
      </c>
      <c r="B23" s="2" t="s">
        <v>54</v>
      </c>
      <c r="C23" s="2" t="s">
        <v>53</v>
      </c>
      <c r="D23" s="2" t="s">
        <v>55</v>
      </c>
      <c r="E23" s="2" t="s">
        <v>23</v>
      </c>
      <c r="F23" s="7">
        <f>COUNT(H23:BA23)</f>
        <v>2</v>
      </c>
      <c r="G23" s="5">
        <f>SUM(H23:BA23)</f>
        <v>227.5</v>
      </c>
      <c r="H23" s="3"/>
      <c r="I23" s="3"/>
      <c r="J23" s="26">
        <v>200</v>
      </c>
      <c r="K23" s="95"/>
      <c r="L23" s="31"/>
      <c r="M23" s="31"/>
      <c r="N23" s="95"/>
      <c r="O23" s="31"/>
      <c r="P23" s="95"/>
      <c r="Q23" s="31"/>
      <c r="R23" s="95"/>
      <c r="S23" s="95"/>
      <c r="T23" s="26"/>
      <c r="U23" s="95"/>
      <c r="V23" s="31"/>
      <c r="W23" s="31"/>
      <c r="X23" s="31"/>
      <c r="Y23" s="31"/>
      <c r="Z23" s="95"/>
      <c r="AA23" s="95"/>
      <c r="AB23" s="95"/>
      <c r="AC23" s="95"/>
      <c r="AD23" s="95"/>
      <c r="AE23" s="26"/>
      <c r="AF23" s="95"/>
      <c r="AG23" s="95"/>
      <c r="AH23" s="95"/>
      <c r="AI23" s="44">
        <v>27.5</v>
      </c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26"/>
      <c r="BA23" s="26"/>
    </row>
    <row r="24" spans="1:53" ht="12.6" customHeight="1" x14ac:dyDescent="0.2">
      <c r="A24" s="20">
        <v>9</v>
      </c>
      <c r="B24" s="2" t="s">
        <v>100</v>
      </c>
      <c r="C24" s="2" t="s">
        <v>99</v>
      </c>
      <c r="D24" s="2" t="s">
        <v>101</v>
      </c>
      <c r="E24" s="2" t="s">
        <v>87</v>
      </c>
      <c r="F24" s="7">
        <f>COUNT(H24:BA24)</f>
        <v>2</v>
      </c>
      <c r="G24" s="5">
        <f>SUM(H24:BA24)</f>
        <v>190</v>
      </c>
      <c r="H24" s="3"/>
      <c r="I24" s="3"/>
      <c r="J24" s="95"/>
      <c r="K24" s="26">
        <v>160</v>
      </c>
      <c r="L24" s="57"/>
      <c r="M24" s="31"/>
      <c r="N24" s="96"/>
      <c r="O24" s="57"/>
      <c r="P24" s="96"/>
      <c r="Q24" s="57"/>
      <c r="R24" s="95"/>
      <c r="S24" s="95"/>
      <c r="T24" s="26"/>
      <c r="U24" s="26">
        <v>30</v>
      </c>
      <c r="V24" s="31"/>
      <c r="W24" s="31"/>
      <c r="X24" s="31"/>
      <c r="Y24" s="31"/>
      <c r="Z24" s="95"/>
      <c r="AA24" s="95"/>
      <c r="AB24" s="95"/>
      <c r="AC24" s="95"/>
      <c r="AD24" s="95"/>
      <c r="AE24" s="26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26"/>
      <c r="BA24" s="26"/>
    </row>
    <row r="25" spans="1:53" ht="12.6" customHeight="1" x14ac:dyDescent="0.2">
      <c r="A25" s="20">
        <v>10</v>
      </c>
      <c r="B25" s="2" t="s">
        <v>297</v>
      </c>
      <c r="C25" s="2" t="s">
        <v>298</v>
      </c>
      <c r="D25" s="2" t="s">
        <v>299</v>
      </c>
      <c r="E25" s="2" t="s">
        <v>87</v>
      </c>
      <c r="F25" s="7">
        <f>COUNT(H25:BA25)</f>
        <v>2</v>
      </c>
      <c r="G25" s="5">
        <f>SUM(H25:BA25)</f>
        <v>124</v>
      </c>
      <c r="H25" s="3"/>
      <c r="I25" s="3"/>
      <c r="J25" s="95"/>
      <c r="K25" s="26">
        <v>100</v>
      </c>
      <c r="L25" s="57"/>
      <c r="M25" s="31"/>
      <c r="N25" s="96"/>
      <c r="O25" s="57"/>
      <c r="P25" s="96"/>
      <c r="Q25" s="57"/>
      <c r="R25" s="95"/>
      <c r="S25" s="95"/>
      <c r="T25" s="26"/>
      <c r="U25" s="26">
        <v>24</v>
      </c>
      <c r="V25" s="31"/>
      <c r="W25" s="31"/>
      <c r="X25" s="31"/>
      <c r="Y25" s="31"/>
      <c r="Z25" s="95"/>
      <c r="AA25" s="95"/>
      <c r="AB25" s="95"/>
      <c r="AC25" s="95"/>
      <c r="AD25" s="95"/>
      <c r="AE25" s="26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26"/>
      <c r="BA25" s="26"/>
    </row>
    <row r="26" spans="1:53" ht="12.6" customHeight="1" x14ac:dyDescent="0.2">
      <c r="A26" s="20">
        <v>11</v>
      </c>
      <c r="B26" s="41" t="s">
        <v>187</v>
      </c>
      <c r="C26" s="41" t="s">
        <v>188</v>
      </c>
      <c r="D26" s="42" t="s">
        <v>189</v>
      </c>
      <c r="E26" s="41" t="s">
        <v>87</v>
      </c>
      <c r="F26" s="7">
        <f>COUNT(H26:BA26)</f>
        <v>1</v>
      </c>
      <c r="G26" s="5">
        <f>SUM(H26:BA26)</f>
        <v>120</v>
      </c>
      <c r="H26" s="3"/>
      <c r="I26" s="4"/>
      <c r="J26" s="95"/>
      <c r="K26" s="26">
        <v>120</v>
      </c>
      <c r="L26" s="57"/>
      <c r="M26" s="31"/>
      <c r="N26" s="95"/>
      <c r="O26" s="31"/>
      <c r="P26" s="95"/>
      <c r="Q26" s="31"/>
      <c r="R26" s="95"/>
      <c r="S26" s="95"/>
      <c r="T26" s="26"/>
      <c r="U26" s="95"/>
      <c r="V26" s="31"/>
      <c r="W26" s="31"/>
      <c r="X26" s="31"/>
      <c r="Y26" s="31"/>
      <c r="Z26" s="95"/>
      <c r="AA26" s="95"/>
      <c r="AB26" s="95"/>
      <c r="AC26" s="95"/>
      <c r="AD26" s="95"/>
      <c r="AE26" s="26"/>
      <c r="AF26" s="95"/>
      <c r="AG26" s="95"/>
      <c r="AH26" s="95"/>
      <c r="AI26" s="99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26"/>
      <c r="BA26" s="26"/>
    </row>
    <row r="27" spans="1:53" ht="12.6" customHeight="1" x14ac:dyDescent="0.2">
      <c r="A27" s="20">
        <v>12</v>
      </c>
      <c r="B27" s="2" t="s">
        <v>73</v>
      </c>
      <c r="C27" s="2" t="s">
        <v>72</v>
      </c>
      <c r="D27" s="2" t="s">
        <v>74</v>
      </c>
      <c r="E27" s="2" t="s">
        <v>61</v>
      </c>
      <c r="F27" s="7">
        <f>COUNT(H27:BA27)</f>
        <v>1</v>
      </c>
      <c r="G27" s="5">
        <f>SUM(H27:BA27)</f>
        <v>110</v>
      </c>
      <c r="H27" s="3"/>
      <c r="I27" s="3"/>
      <c r="J27" s="95"/>
      <c r="K27" s="95"/>
      <c r="L27" s="31"/>
      <c r="M27" s="31"/>
      <c r="N27" s="26">
        <v>110</v>
      </c>
      <c r="O27" s="31"/>
      <c r="P27" s="95"/>
      <c r="Q27" s="31"/>
      <c r="R27" s="95"/>
      <c r="S27" s="95"/>
      <c r="T27" s="26"/>
      <c r="U27" s="95"/>
      <c r="V27" s="31"/>
      <c r="W27" s="31"/>
      <c r="X27" s="31"/>
      <c r="Y27" s="31"/>
      <c r="Z27" s="95"/>
      <c r="AA27" s="95"/>
      <c r="AB27" s="95"/>
      <c r="AC27" s="95"/>
      <c r="AD27" s="95"/>
      <c r="AE27" s="26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26"/>
      <c r="BA27" s="26"/>
    </row>
    <row r="28" spans="1:53" x14ac:dyDescent="0.2">
      <c r="A28" s="20">
        <v>13</v>
      </c>
      <c r="B28" s="2" t="s">
        <v>57</v>
      </c>
      <c r="C28" s="2" t="s">
        <v>56</v>
      </c>
      <c r="D28" s="2" t="s">
        <v>176</v>
      </c>
      <c r="E28" s="2" t="s">
        <v>69</v>
      </c>
      <c r="F28" s="7">
        <f>COUNT(H28:BA28)</f>
        <v>1</v>
      </c>
      <c r="G28" s="5">
        <f>SUM(H28:BA28)</f>
        <v>60</v>
      </c>
      <c r="H28" s="3"/>
      <c r="I28" s="3"/>
      <c r="J28" s="95"/>
      <c r="K28" s="95"/>
      <c r="L28" s="31"/>
      <c r="M28" s="31"/>
      <c r="N28" s="95"/>
      <c r="O28" s="31"/>
      <c r="P28" s="95"/>
      <c r="Q28" s="31"/>
      <c r="R28" s="95"/>
      <c r="S28" s="26">
        <v>60</v>
      </c>
      <c r="T28" s="26"/>
      <c r="U28" s="95"/>
      <c r="V28" s="31"/>
      <c r="W28" s="31"/>
      <c r="X28" s="31"/>
      <c r="Y28" s="31"/>
      <c r="Z28" s="95"/>
      <c r="AA28" s="95"/>
      <c r="AB28" s="95"/>
      <c r="AC28" s="95"/>
      <c r="AD28" s="95"/>
      <c r="AE28" s="26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26"/>
      <c r="BA28" s="26"/>
    </row>
    <row r="29" spans="1:53" x14ac:dyDescent="0.2">
      <c r="A29" s="20">
        <v>14</v>
      </c>
      <c r="B29" s="2" t="s">
        <v>35</v>
      </c>
      <c r="C29" s="2" t="s">
        <v>34</v>
      </c>
      <c r="D29" s="2" t="s">
        <v>36</v>
      </c>
      <c r="E29" s="2" t="s">
        <v>37</v>
      </c>
      <c r="F29" s="7">
        <f>COUNT(H29:BA29)</f>
        <v>2</v>
      </c>
      <c r="G29" s="5">
        <f>SUM(H29:BA29)</f>
        <v>60</v>
      </c>
      <c r="H29" s="3"/>
      <c r="I29" s="4"/>
      <c r="J29" s="99"/>
      <c r="K29" s="95"/>
      <c r="L29" s="31"/>
      <c r="M29" s="31"/>
      <c r="N29" s="95"/>
      <c r="O29" s="31"/>
      <c r="P29" s="95"/>
      <c r="Q29" s="31"/>
      <c r="R29" s="95"/>
      <c r="S29" s="95"/>
      <c r="T29" s="26"/>
      <c r="U29" s="95"/>
      <c r="V29" s="31"/>
      <c r="W29" s="31"/>
      <c r="X29" s="31"/>
      <c r="Y29" s="31"/>
      <c r="Z29" s="95"/>
      <c r="AA29" s="95"/>
      <c r="AB29" s="95"/>
      <c r="AC29" s="95"/>
      <c r="AD29" s="95"/>
      <c r="AE29" s="26"/>
      <c r="AF29" s="95"/>
      <c r="AG29" s="98">
        <v>30</v>
      </c>
      <c r="AH29" s="95"/>
      <c r="AI29" s="95"/>
      <c r="AJ29" s="26">
        <v>30</v>
      </c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26"/>
      <c r="BA29" s="26"/>
    </row>
    <row r="30" spans="1:53" ht="12.6" customHeight="1" x14ac:dyDescent="0.2">
      <c r="A30" s="20">
        <v>15</v>
      </c>
      <c r="B30" s="2" t="s">
        <v>49</v>
      </c>
      <c r="C30" s="2" t="s">
        <v>48</v>
      </c>
      <c r="D30" s="2" t="s">
        <v>50</v>
      </c>
      <c r="E30" s="2" t="s">
        <v>51</v>
      </c>
      <c r="F30" s="7">
        <f>COUNT(H30:BA30)</f>
        <v>1</v>
      </c>
      <c r="G30" s="5">
        <f>SUM(H30:BA30)</f>
        <v>50</v>
      </c>
      <c r="H30" s="3"/>
      <c r="I30" s="3"/>
      <c r="J30" s="95"/>
      <c r="K30" s="95"/>
      <c r="L30" s="31"/>
      <c r="M30" s="31"/>
      <c r="N30" s="95"/>
      <c r="O30" s="31"/>
      <c r="P30" s="95"/>
      <c r="Q30" s="31"/>
      <c r="R30" s="95"/>
      <c r="S30" s="95"/>
      <c r="T30" s="26"/>
      <c r="U30" s="95"/>
      <c r="V30" s="31"/>
      <c r="W30" s="31"/>
      <c r="X30" s="31"/>
      <c r="Y30" s="31"/>
      <c r="Z30" s="95"/>
      <c r="AA30" s="95"/>
      <c r="AB30" s="95"/>
      <c r="AC30" s="95"/>
      <c r="AD30" s="95"/>
      <c r="AE30" s="26"/>
      <c r="AF30" s="95"/>
      <c r="AG30" s="95"/>
      <c r="AH30" s="95"/>
      <c r="AI30" s="95"/>
      <c r="AJ30" s="95"/>
      <c r="AK30" s="26">
        <v>50</v>
      </c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26"/>
      <c r="BA30" s="26"/>
    </row>
    <row r="31" spans="1:53" ht="12.6" customHeight="1" x14ac:dyDescent="0.2">
      <c r="A31" s="20">
        <v>16</v>
      </c>
      <c r="B31" s="24" t="s">
        <v>59</v>
      </c>
      <c r="C31" s="24" t="s">
        <v>122</v>
      </c>
      <c r="D31" s="24" t="s">
        <v>60</v>
      </c>
      <c r="E31" s="24" t="s">
        <v>61</v>
      </c>
      <c r="F31" s="7">
        <f>COUNT(H31:BA31)</f>
        <v>1</v>
      </c>
      <c r="G31" s="5">
        <f>SUM(H31:BA31)</f>
        <v>50</v>
      </c>
      <c r="H31" s="3"/>
      <c r="I31" s="3"/>
      <c r="J31" s="95"/>
      <c r="K31" s="95"/>
      <c r="L31" s="31"/>
      <c r="M31" s="31"/>
      <c r="N31" s="95"/>
      <c r="O31" s="31"/>
      <c r="P31" s="95"/>
      <c r="Q31" s="31"/>
      <c r="R31" s="95"/>
      <c r="S31" s="95"/>
      <c r="T31" s="26"/>
      <c r="U31" s="95"/>
      <c r="V31" s="57"/>
      <c r="W31" s="57"/>
      <c r="X31" s="57"/>
      <c r="Y31" s="57"/>
      <c r="Z31" s="96"/>
      <c r="AA31" s="96"/>
      <c r="AB31" s="96"/>
      <c r="AC31" s="96"/>
      <c r="AD31" s="96"/>
      <c r="AE31" s="45"/>
      <c r="AF31" s="96"/>
      <c r="AG31" s="96"/>
      <c r="AH31" s="96"/>
      <c r="AI31" s="96"/>
      <c r="AJ31" s="96"/>
      <c r="AK31" s="96"/>
      <c r="AL31" s="96"/>
      <c r="AM31" s="96"/>
      <c r="AN31" s="96"/>
      <c r="AO31" s="45">
        <v>50</v>
      </c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45"/>
      <c r="BA31" s="45"/>
    </row>
    <row r="32" spans="1:53" ht="14.25" x14ac:dyDescent="0.2">
      <c r="A32" s="20">
        <v>17</v>
      </c>
      <c r="B32" s="2" t="s">
        <v>183</v>
      </c>
      <c r="C32" s="2" t="s">
        <v>182</v>
      </c>
      <c r="D32" s="43" t="s">
        <v>184</v>
      </c>
      <c r="E32" s="2" t="s">
        <v>87</v>
      </c>
      <c r="F32" s="7">
        <f>COUNT(H32:BA32)</f>
        <v>1</v>
      </c>
      <c r="G32" s="5">
        <f>SUM(H32:BA32)</f>
        <v>24</v>
      </c>
      <c r="H32" s="3"/>
      <c r="I32" s="4"/>
      <c r="J32" s="95"/>
      <c r="K32" s="95"/>
      <c r="L32" s="57"/>
      <c r="M32" s="31"/>
      <c r="N32" s="95"/>
      <c r="O32" s="31"/>
      <c r="P32" s="95"/>
      <c r="Q32" s="31"/>
      <c r="R32" s="95"/>
      <c r="S32" s="95"/>
      <c r="T32" s="26"/>
      <c r="U32" s="26">
        <v>24</v>
      </c>
      <c r="V32" s="31"/>
      <c r="W32" s="31"/>
      <c r="X32" s="31"/>
      <c r="Y32" s="31"/>
      <c r="Z32" s="95"/>
      <c r="AA32" s="95"/>
      <c r="AB32" s="95"/>
      <c r="AC32" s="95"/>
      <c r="AD32" s="95"/>
      <c r="AE32" s="26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26"/>
      <c r="BA32" s="26"/>
    </row>
    <row r="33" spans="1:53" ht="12.6" customHeight="1" x14ac:dyDescent="0.2">
      <c r="A33" s="20">
        <v>18</v>
      </c>
      <c r="B33" s="2" t="s">
        <v>25</v>
      </c>
      <c r="C33" s="2" t="s">
        <v>24</v>
      </c>
      <c r="D33" s="2" t="s">
        <v>26</v>
      </c>
      <c r="E33" s="2" t="s">
        <v>27</v>
      </c>
      <c r="F33" s="7">
        <f>COUNT(H33:BA33)</f>
        <v>1</v>
      </c>
      <c r="G33" s="5">
        <f>SUM(H33:BA33)</f>
        <v>21</v>
      </c>
      <c r="H33" s="3"/>
      <c r="I33" s="3"/>
      <c r="J33" s="95"/>
      <c r="K33" s="95"/>
      <c r="L33" s="31"/>
      <c r="M33" s="31"/>
      <c r="N33" s="95"/>
      <c r="O33" s="31"/>
      <c r="P33" s="95"/>
      <c r="Q33" s="31"/>
      <c r="R33" s="96"/>
      <c r="S33" s="96"/>
      <c r="T33" s="45"/>
      <c r="U33" s="45">
        <v>21</v>
      </c>
      <c r="V33" s="31"/>
      <c r="W33" s="31"/>
      <c r="X33" s="31"/>
      <c r="Y33" s="31"/>
      <c r="Z33" s="95"/>
      <c r="AA33" s="95"/>
      <c r="AB33" s="95"/>
      <c r="AC33" s="95"/>
      <c r="AD33" s="95"/>
      <c r="AE33" s="26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26"/>
      <c r="BA33" s="26"/>
    </row>
    <row r="34" spans="1:53" ht="12.6" customHeight="1" x14ac:dyDescent="0.2">
      <c r="A34" s="20">
        <v>19</v>
      </c>
      <c r="B34" s="41" t="s">
        <v>200</v>
      </c>
      <c r="C34" s="41" t="s">
        <v>201</v>
      </c>
      <c r="D34" s="41" t="s">
        <v>202</v>
      </c>
      <c r="E34" s="41" t="s">
        <v>27</v>
      </c>
      <c r="F34" s="7">
        <f>COUNT(H34:BA34)</f>
        <v>1</v>
      </c>
      <c r="G34" s="5">
        <f>SUM(H34:BA34)</f>
        <v>15</v>
      </c>
      <c r="H34" s="3"/>
      <c r="I34" s="3"/>
      <c r="J34" s="95"/>
      <c r="K34" s="95"/>
      <c r="L34" s="31"/>
      <c r="M34" s="31"/>
      <c r="N34" s="95"/>
      <c r="O34" s="31"/>
      <c r="P34" s="95"/>
      <c r="Q34" s="31"/>
      <c r="R34" s="95"/>
      <c r="S34" s="95"/>
      <c r="T34" s="26"/>
      <c r="U34" s="26">
        <v>15</v>
      </c>
      <c r="V34" s="31"/>
      <c r="W34" s="31"/>
      <c r="X34" s="31"/>
      <c r="Y34" s="31"/>
      <c r="Z34" s="95"/>
      <c r="AA34" s="95"/>
      <c r="AB34" s="95"/>
      <c r="AC34" s="95"/>
      <c r="AD34" s="95"/>
      <c r="AE34" s="26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26"/>
      <c r="BA34" s="26"/>
    </row>
    <row r="35" spans="1:53" ht="12.6" customHeight="1" x14ac:dyDescent="0.2">
      <c r="A35" s="20">
        <v>20</v>
      </c>
      <c r="B35" s="2" t="s">
        <v>17</v>
      </c>
      <c r="C35" s="2" t="s">
        <v>16</v>
      </c>
      <c r="D35" s="2" t="s">
        <v>18</v>
      </c>
      <c r="E35" s="2" t="s">
        <v>19</v>
      </c>
      <c r="F35" s="7">
        <f>COUNT(H35:BA35)</f>
        <v>0</v>
      </c>
      <c r="G35" s="5">
        <f>SUM(H35:BA35)</f>
        <v>0</v>
      </c>
      <c r="H35" s="3"/>
      <c r="I35" s="3"/>
      <c r="J35" s="99"/>
      <c r="K35" s="95"/>
      <c r="L35" s="31"/>
      <c r="M35" s="31"/>
      <c r="N35" s="95"/>
      <c r="O35" s="31"/>
      <c r="P35" s="95"/>
      <c r="Q35" s="31"/>
      <c r="R35" s="95"/>
      <c r="S35" s="95"/>
      <c r="T35" s="26"/>
      <c r="U35" s="95"/>
      <c r="V35" s="31"/>
      <c r="W35" s="31"/>
      <c r="X35" s="31"/>
      <c r="Y35" s="31"/>
      <c r="Z35" s="95"/>
      <c r="AA35" s="95"/>
      <c r="AB35" s="95"/>
      <c r="AC35" s="95"/>
      <c r="AD35" s="95"/>
      <c r="AE35" s="26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26"/>
      <c r="BA35" s="26"/>
    </row>
    <row r="36" spans="1:53" ht="12.6" customHeight="1" x14ac:dyDescent="0.2">
      <c r="A36" s="20">
        <v>21</v>
      </c>
      <c r="B36" s="2" t="s">
        <v>21</v>
      </c>
      <c r="C36" s="2" t="s">
        <v>20</v>
      </c>
      <c r="D36" s="2" t="s">
        <v>22</v>
      </c>
      <c r="E36" s="2" t="s">
        <v>23</v>
      </c>
      <c r="F36" s="7">
        <f>COUNT(H36:BA36)</f>
        <v>0</v>
      </c>
      <c r="G36" s="5">
        <f>SUM(H36:BA36)</f>
        <v>0</v>
      </c>
      <c r="H36" s="3"/>
      <c r="I36" s="4"/>
      <c r="J36" s="95"/>
      <c r="K36" s="95"/>
      <c r="L36" s="31"/>
      <c r="M36" s="31"/>
      <c r="N36" s="95"/>
      <c r="O36" s="31"/>
      <c r="P36" s="95"/>
      <c r="Q36" s="31"/>
      <c r="R36" s="95"/>
      <c r="S36" s="95"/>
      <c r="T36" s="26"/>
      <c r="U36" s="95"/>
      <c r="V36" s="57"/>
      <c r="W36" s="57"/>
      <c r="X36" s="57"/>
      <c r="Y36" s="57"/>
      <c r="Z36" s="96"/>
      <c r="AA36" s="96"/>
      <c r="AB36" s="96"/>
      <c r="AC36" s="96"/>
      <c r="AD36" s="96"/>
      <c r="AE36" s="45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45"/>
      <c r="BA36" s="45"/>
    </row>
    <row r="37" spans="1:53" ht="12.6" customHeight="1" x14ac:dyDescent="0.25">
      <c r="A37" s="20">
        <v>22</v>
      </c>
      <c r="B37" s="23" t="s">
        <v>53</v>
      </c>
      <c r="C37" s="23" t="s">
        <v>117</v>
      </c>
      <c r="D37" s="24" t="s">
        <v>108</v>
      </c>
      <c r="E37" s="24" t="s">
        <v>70</v>
      </c>
      <c r="F37" s="7">
        <f>COUNT(H37:BA37)</f>
        <v>0</v>
      </c>
      <c r="G37" s="5">
        <f>SUM(H37:BA37)</f>
        <v>0</v>
      </c>
      <c r="H37" s="3"/>
      <c r="I37" s="3"/>
      <c r="J37" s="95"/>
      <c r="K37" s="95"/>
      <c r="L37" s="57"/>
      <c r="M37" s="31"/>
      <c r="N37" s="96"/>
      <c r="O37" s="57"/>
      <c r="P37" s="96"/>
      <c r="Q37" s="57"/>
      <c r="R37" s="95"/>
      <c r="S37" s="95"/>
      <c r="T37" s="26"/>
      <c r="U37" s="95"/>
      <c r="V37" s="57"/>
      <c r="W37" s="57"/>
      <c r="X37" s="57"/>
      <c r="Y37" s="57"/>
      <c r="Z37" s="96"/>
      <c r="AA37" s="96"/>
      <c r="AB37" s="96"/>
      <c r="AC37" s="96"/>
      <c r="AD37" s="96"/>
      <c r="AE37" s="45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45"/>
      <c r="BA37" s="45"/>
    </row>
    <row r="38" spans="1:53" x14ac:dyDescent="0.2">
      <c r="A38" s="20">
        <v>23</v>
      </c>
      <c r="B38" s="24" t="s">
        <v>38</v>
      </c>
      <c r="C38" s="24" t="s">
        <v>118</v>
      </c>
      <c r="D38" s="24" t="s">
        <v>39</v>
      </c>
      <c r="E38" s="24" t="s">
        <v>40</v>
      </c>
      <c r="F38" s="7">
        <f>COUNT(H38:BA38)</f>
        <v>0</v>
      </c>
      <c r="G38" s="5">
        <f>SUM(H38:BA38)</f>
        <v>0</v>
      </c>
      <c r="H38" s="3"/>
      <c r="I38" s="3"/>
      <c r="J38" s="95"/>
      <c r="K38" s="95"/>
      <c r="L38" s="31"/>
      <c r="M38" s="31"/>
      <c r="N38" s="95"/>
      <c r="O38" s="31"/>
      <c r="P38" s="95"/>
      <c r="Q38" s="31"/>
      <c r="R38" s="95"/>
      <c r="S38" s="95"/>
      <c r="T38" s="26"/>
      <c r="U38" s="95"/>
      <c r="V38" s="31"/>
      <c r="W38" s="31"/>
      <c r="X38" s="31"/>
      <c r="Y38" s="31"/>
      <c r="Z38" s="95"/>
      <c r="AA38" s="95"/>
      <c r="AB38" s="95"/>
      <c r="AC38" s="95"/>
      <c r="AD38" s="95"/>
      <c r="AE38" s="26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26"/>
      <c r="BA38" s="26"/>
    </row>
    <row r="39" spans="1:53" x14ac:dyDescent="0.2">
      <c r="A39" s="20">
        <v>24</v>
      </c>
      <c r="B39" s="2" t="s">
        <v>322</v>
      </c>
      <c r="C39" s="2" t="s">
        <v>323</v>
      </c>
      <c r="D39" s="2" t="s">
        <v>324</v>
      </c>
      <c r="E39" s="2" t="s">
        <v>199</v>
      </c>
      <c r="F39" s="7">
        <f>COUNT(H39:BA39)</f>
        <v>0</v>
      </c>
      <c r="G39" s="5">
        <f>SUM(H39:BA39)</f>
        <v>0</v>
      </c>
      <c r="H39" s="3"/>
      <c r="I39" s="3"/>
      <c r="J39" s="95"/>
      <c r="K39" s="95"/>
      <c r="L39" s="31"/>
      <c r="M39" s="31"/>
      <c r="N39" s="95"/>
      <c r="O39" s="31"/>
      <c r="P39" s="95"/>
      <c r="Q39" s="31"/>
      <c r="R39" s="95"/>
      <c r="S39" s="95"/>
      <c r="T39" s="26"/>
      <c r="U39" s="95"/>
      <c r="V39" s="31"/>
      <c r="W39" s="31"/>
      <c r="X39" s="31"/>
      <c r="Y39" s="31"/>
      <c r="Z39" s="95"/>
      <c r="AA39" s="95"/>
      <c r="AB39" s="95"/>
      <c r="AC39" s="95"/>
      <c r="AD39" s="95"/>
      <c r="AE39" s="26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26"/>
      <c r="BA39" s="26"/>
    </row>
    <row r="40" spans="1:53" x14ac:dyDescent="0.2">
      <c r="A40" s="20">
        <v>25</v>
      </c>
      <c r="B40" s="24" t="s">
        <v>41</v>
      </c>
      <c r="C40" s="24" t="s">
        <v>119</v>
      </c>
      <c r="D40" s="24"/>
      <c r="E40" s="24"/>
      <c r="F40" s="7">
        <f>COUNT(H40:BA40)</f>
        <v>0</v>
      </c>
      <c r="G40" s="5">
        <f>SUM(H40:BA40)</f>
        <v>0</v>
      </c>
      <c r="H40" s="3"/>
      <c r="I40" s="3"/>
      <c r="J40" s="95"/>
      <c r="K40" s="95"/>
      <c r="L40" s="31"/>
      <c r="M40" s="31"/>
      <c r="N40" s="96"/>
      <c r="O40" s="57"/>
      <c r="P40" s="96"/>
      <c r="Q40" s="57"/>
      <c r="R40" s="95"/>
      <c r="S40" s="95"/>
      <c r="T40" s="26"/>
      <c r="U40" s="95"/>
      <c r="V40" s="31"/>
      <c r="W40" s="31"/>
      <c r="X40" s="31"/>
      <c r="Y40" s="31"/>
      <c r="Z40" s="95"/>
      <c r="AA40" s="95"/>
      <c r="AB40" s="95"/>
      <c r="AC40" s="95"/>
      <c r="AD40" s="95"/>
      <c r="AE40" s="26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26"/>
      <c r="BA40" s="26"/>
    </row>
    <row r="41" spans="1:53" x14ac:dyDescent="0.2">
      <c r="A41" s="20">
        <v>26</v>
      </c>
      <c r="B41" s="24" t="s">
        <v>43</v>
      </c>
      <c r="C41" s="24" t="s">
        <v>120</v>
      </c>
      <c r="D41" s="24" t="s">
        <v>44</v>
      </c>
      <c r="E41" s="24" t="s">
        <v>27</v>
      </c>
      <c r="F41" s="7">
        <f>COUNT(H41:BA41)</f>
        <v>0</v>
      </c>
      <c r="G41" s="5">
        <f>SUM(H41:BA41)</f>
        <v>0</v>
      </c>
      <c r="H41" s="3"/>
      <c r="I41" s="3"/>
      <c r="J41" s="95"/>
      <c r="K41" s="95"/>
      <c r="L41" s="31"/>
      <c r="M41" s="31"/>
      <c r="N41" s="95"/>
      <c r="O41" s="31"/>
      <c r="P41" s="95"/>
      <c r="Q41" s="31"/>
      <c r="R41" s="95"/>
      <c r="S41" s="95"/>
      <c r="T41" s="26"/>
      <c r="U41" s="95"/>
      <c r="V41" s="31"/>
      <c r="W41" s="31"/>
      <c r="X41" s="31"/>
      <c r="Y41" s="31"/>
      <c r="Z41" s="95"/>
      <c r="AA41" s="95"/>
      <c r="AB41" s="95"/>
      <c r="AC41" s="95"/>
      <c r="AD41" s="95"/>
      <c r="AE41" s="26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26"/>
      <c r="BA41" s="26"/>
    </row>
    <row r="42" spans="1:53" x14ac:dyDescent="0.2">
      <c r="A42" s="20">
        <v>27</v>
      </c>
      <c r="B42" s="24" t="s">
        <v>45</v>
      </c>
      <c r="C42" s="24" t="s">
        <v>121</v>
      </c>
      <c r="D42" s="24" t="s">
        <v>46</v>
      </c>
      <c r="E42" s="24" t="s">
        <v>47</v>
      </c>
      <c r="F42" s="7">
        <f>COUNT(H42:BA42)</f>
        <v>0</v>
      </c>
      <c r="G42" s="5">
        <f>SUM(H42:BA42)</f>
        <v>0</v>
      </c>
      <c r="H42" s="3"/>
      <c r="I42" s="3"/>
      <c r="J42" s="95"/>
      <c r="K42" s="95"/>
      <c r="L42" s="31"/>
      <c r="M42" s="31"/>
      <c r="N42" s="95"/>
      <c r="O42" s="31"/>
      <c r="P42" s="95"/>
      <c r="Q42" s="31"/>
      <c r="R42" s="95"/>
      <c r="S42" s="95"/>
      <c r="T42" s="26"/>
      <c r="U42" s="95"/>
      <c r="V42" s="31"/>
      <c r="W42" s="31"/>
      <c r="X42" s="31"/>
      <c r="Y42" s="31"/>
      <c r="Z42" s="95"/>
      <c r="AA42" s="95"/>
      <c r="AB42" s="95"/>
      <c r="AC42" s="95"/>
      <c r="AD42" s="95"/>
      <c r="AE42" s="26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26"/>
      <c r="BA42" s="26"/>
    </row>
    <row r="43" spans="1:53" x14ac:dyDescent="0.2">
      <c r="A43" s="20">
        <v>28</v>
      </c>
      <c r="B43" s="24" t="s">
        <v>192</v>
      </c>
      <c r="C43" s="24" t="s">
        <v>193</v>
      </c>
      <c r="D43" s="24" t="s">
        <v>194</v>
      </c>
      <c r="E43" s="24" t="s">
        <v>58</v>
      </c>
      <c r="F43" s="7">
        <f>COUNT(H43:BA43)</f>
        <v>0</v>
      </c>
      <c r="G43" s="5">
        <f>SUM(H43:BA43)</f>
        <v>0</v>
      </c>
      <c r="H43" s="3"/>
      <c r="I43" s="3"/>
      <c r="J43" s="95"/>
      <c r="K43" s="95"/>
      <c r="L43" s="31"/>
      <c r="M43" s="31"/>
      <c r="N43" s="95"/>
      <c r="O43" s="31"/>
      <c r="P43" s="95"/>
      <c r="Q43" s="31"/>
      <c r="R43" s="95"/>
      <c r="S43" s="95"/>
      <c r="T43" s="26"/>
      <c r="U43" s="95"/>
      <c r="V43" s="31"/>
      <c r="W43" s="31"/>
      <c r="X43" s="31"/>
      <c r="Y43" s="31"/>
      <c r="Z43" s="95"/>
      <c r="AA43" s="95"/>
      <c r="AB43" s="95"/>
      <c r="AC43" s="95"/>
      <c r="AD43" s="95"/>
      <c r="AE43" s="26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26"/>
      <c r="BA43" s="26"/>
    </row>
    <row r="44" spans="1:53" x14ac:dyDescent="0.2">
      <c r="A44" s="20">
        <v>29</v>
      </c>
      <c r="B44" s="24" t="s">
        <v>195</v>
      </c>
      <c r="C44" s="24" t="s">
        <v>197</v>
      </c>
      <c r="D44" s="24" t="s">
        <v>198</v>
      </c>
      <c r="E44" s="24" t="s">
        <v>70</v>
      </c>
      <c r="F44" s="7">
        <f>COUNT(H44:BA44)</f>
        <v>0</v>
      </c>
      <c r="G44" s="5">
        <f>SUM(H44:BA44)</f>
        <v>0</v>
      </c>
      <c r="H44" s="3"/>
      <c r="I44" s="4"/>
      <c r="J44" s="95"/>
      <c r="K44" s="95"/>
      <c r="L44" s="57"/>
      <c r="M44" s="31"/>
      <c r="N44" s="95"/>
      <c r="O44" s="31"/>
      <c r="P44" s="95"/>
      <c r="Q44" s="31"/>
      <c r="R44" s="95"/>
      <c r="S44" s="95"/>
      <c r="T44" s="26"/>
      <c r="U44" s="95"/>
      <c r="V44" s="31"/>
      <c r="W44" s="31"/>
      <c r="X44" s="31"/>
      <c r="Y44" s="31"/>
      <c r="Z44" s="95"/>
      <c r="AA44" s="95"/>
      <c r="AB44" s="95"/>
      <c r="AC44" s="95"/>
      <c r="AD44" s="95"/>
      <c r="AE44" s="26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26"/>
      <c r="BA44" s="26"/>
    </row>
    <row r="45" spans="1:53" x14ac:dyDescent="0.2">
      <c r="A45" s="20">
        <v>30</v>
      </c>
      <c r="B45" s="24" t="s">
        <v>64</v>
      </c>
      <c r="C45" s="24" t="s">
        <v>123</v>
      </c>
      <c r="D45" s="24" t="s">
        <v>65</v>
      </c>
      <c r="E45" s="24" t="s">
        <v>42</v>
      </c>
      <c r="F45" s="7">
        <f>COUNT(H45:BA45)</f>
        <v>0</v>
      </c>
      <c r="G45" s="5">
        <f>SUM(H45:BA45)</f>
        <v>0</v>
      </c>
      <c r="H45" s="3"/>
      <c r="I45" s="4"/>
      <c r="J45" s="95"/>
      <c r="K45" s="95"/>
      <c r="L45" s="31"/>
      <c r="M45" s="31"/>
      <c r="N45" s="95"/>
      <c r="O45" s="31"/>
      <c r="P45" s="95"/>
      <c r="Q45" s="31"/>
      <c r="R45" s="95"/>
      <c r="S45" s="95"/>
      <c r="T45" s="26"/>
      <c r="U45" s="95"/>
      <c r="V45" s="31"/>
      <c r="W45" s="31"/>
      <c r="X45" s="31"/>
      <c r="Y45" s="31"/>
      <c r="Z45" s="95"/>
      <c r="AA45" s="95"/>
      <c r="AB45" s="95"/>
      <c r="AC45" s="95"/>
      <c r="AD45" s="95"/>
      <c r="AE45" s="26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26"/>
      <c r="BA45" s="26"/>
    </row>
    <row r="46" spans="1:53" x14ac:dyDescent="0.2">
      <c r="A46" s="20">
        <v>31</v>
      </c>
      <c r="B46" s="24" t="s">
        <v>66</v>
      </c>
      <c r="C46" s="24" t="s">
        <v>113</v>
      </c>
      <c r="D46" s="24" t="s">
        <v>67</v>
      </c>
      <c r="E46" s="24" t="s">
        <v>37</v>
      </c>
      <c r="F46" s="7">
        <f>COUNT(H46:BA46)</f>
        <v>0</v>
      </c>
      <c r="G46" s="5">
        <f>SUM(H46:BA46)</f>
        <v>0</v>
      </c>
      <c r="H46" s="3"/>
      <c r="I46" s="3"/>
      <c r="J46" s="95"/>
      <c r="K46" s="95"/>
      <c r="L46" s="31"/>
      <c r="M46" s="31"/>
      <c r="N46" s="95"/>
      <c r="O46" s="31"/>
      <c r="P46" s="95"/>
      <c r="Q46" s="31"/>
      <c r="R46" s="96"/>
      <c r="S46" s="96"/>
      <c r="T46" s="45"/>
      <c r="U46" s="96"/>
      <c r="V46" s="31"/>
      <c r="W46" s="31"/>
      <c r="X46" s="31"/>
      <c r="Y46" s="31"/>
      <c r="Z46" s="95"/>
      <c r="AA46" s="95"/>
      <c r="AB46" s="95"/>
      <c r="AC46" s="95"/>
      <c r="AD46" s="95"/>
      <c r="AE46" s="26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26"/>
      <c r="BA46" s="26"/>
    </row>
    <row r="47" spans="1:53" x14ac:dyDescent="0.2">
      <c r="A47" s="20">
        <v>32</v>
      </c>
      <c r="B47" s="24" t="s">
        <v>68</v>
      </c>
      <c r="C47" s="24" t="s">
        <v>136</v>
      </c>
      <c r="D47" s="25" t="s">
        <v>110</v>
      </c>
      <c r="E47" s="24" t="s">
        <v>70</v>
      </c>
      <c r="F47" s="7">
        <f>COUNT(H47:BA47)</f>
        <v>0</v>
      </c>
      <c r="G47" s="5">
        <f>SUM(H47:BA47)</f>
        <v>0</v>
      </c>
      <c r="H47" s="3"/>
      <c r="I47" s="3"/>
      <c r="J47" s="95"/>
      <c r="K47" s="95"/>
      <c r="L47" s="31"/>
      <c r="M47" s="31"/>
      <c r="N47" s="95"/>
      <c r="O47" s="31"/>
      <c r="P47" s="95"/>
      <c r="Q47" s="31"/>
      <c r="R47" s="95"/>
      <c r="S47" s="95"/>
      <c r="T47" s="26"/>
      <c r="U47" s="95"/>
      <c r="V47" s="31"/>
      <c r="W47" s="31"/>
      <c r="X47" s="31"/>
      <c r="Y47" s="31"/>
      <c r="Z47" s="95"/>
      <c r="AA47" s="95"/>
      <c r="AB47" s="95"/>
      <c r="AC47" s="95"/>
      <c r="AD47" s="95"/>
      <c r="AE47" s="26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26"/>
      <c r="BA47" s="26"/>
    </row>
    <row r="48" spans="1:53" x14ac:dyDescent="0.2">
      <c r="A48" s="20">
        <v>33</v>
      </c>
      <c r="B48" s="24" t="s">
        <v>71</v>
      </c>
      <c r="C48" s="24" t="s">
        <v>124</v>
      </c>
      <c r="D48" s="24"/>
      <c r="E48" s="24" t="s">
        <v>42</v>
      </c>
      <c r="F48" s="7">
        <f>COUNT(H48:BA48)</f>
        <v>0</v>
      </c>
      <c r="G48" s="5">
        <f>SUM(H48:BA48)</f>
        <v>0</v>
      </c>
      <c r="H48" s="4"/>
      <c r="I48" s="4"/>
      <c r="J48" s="96"/>
      <c r="K48" s="96"/>
      <c r="L48" s="31"/>
      <c r="M48" s="31"/>
      <c r="N48" s="95"/>
      <c r="O48" s="31"/>
      <c r="P48" s="95"/>
      <c r="Q48" s="31"/>
      <c r="R48" s="95"/>
      <c r="S48" s="95"/>
      <c r="T48" s="26"/>
      <c r="U48" s="95"/>
      <c r="V48" s="31"/>
      <c r="W48" s="31"/>
      <c r="X48" s="31"/>
      <c r="Y48" s="31"/>
      <c r="Z48" s="95"/>
      <c r="AA48" s="95"/>
      <c r="AB48" s="95"/>
      <c r="AC48" s="95"/>
      <c r="AD48" s="95"/>
      <c r="AE48" s="26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26"/>
      <c r="BA48" s="26"/>
    </row>
    <row r="49" spans="1:53" x14ac:dyDescent="0.2">
      <c r="A49" s="20">
        <v>34</v>
      </c>
      <c r="B49" s="24" t="s">
        <v>75</v>
      </c>
      <c r="C49" s="24" t="s">
        <v>125</v>
      </c>
      <c r="D49" s="24" t="s">
        <v>76</v>
      </c>
      <c r="E49" s="24" t="s">
        <v>77</v>
      </c>
      <c r="F49" s="7">
        <f>COUNT(H49:BA49)</f>
        <v>0</v>
      </c>
      <c r="G49" s="5">
        <f>SUM(H49:BA49)</f>
        <v>0</v>
      </c>
      <c r="H49" s="3"/>
      <c r="I49" s="3"/>
      <c r="J49" s="95"/>
      <c r="K49" s="95"/>
      <c r="L49" s="31"/>
      <c r="M49" s="31"/>
      <c r="N49" s="95"/>
      <c r="O49" s="31"/>
      <c r="P49" s="95"/>
      <c r="Q49" s="31"/>
      <c r="R49" s="95"/>
      <c r="S49" s="95"/>
      <c r="T49" s="26"/>
      <c r="U49" s="95"/>
      <c r="V49" s="31"/>
      <c r="W49" s="31"/>
      <c r="X49" s="31"/>
      <c r="Y49" s="31"/>
      <c r="Z49" s="95"/>
      <c r="AA49" s="95"/>
      <c r="AB49" s="95"/>
      <c r="AC49" s="95"/>
      <c r="AD49" s="95"/>
      <c r="AE49" s="26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26"/>
      <c r="BA49" s="26"/>
    </row>
    <row r="50" spans="1:53" ht="15" customHeight="1" x14ac:dyDescent="0.2">
      <c r="A50" s="20">
        <v>35</v>
      </c>
      <c r="B50" s="24" t="s">
        <v>78</v>
      </c>
      <c r="C50" s="24" t="s">
        <v>126</v>
      </c>
      <c r="D50" s="24" t="s">
        <v>79</v>
      </c>
      <c r="E50" s="24" t="s">
        <v>80</v>
      </c>
      <c r="F50" s="7">
        <f>COUNT(H50:BA50)</f>
        <v>0</v>
      </c>
      <c r="G50" s="5">
        <f>SUM(H50:BA50)</f>
        <v>0</v>
      </c>
      <c r="H50" s="4"/>
      <c r="I50" s="3"/>
      <c r="J50" s="96"/>
      <c r="K50" s="96"/>
      <c r="L50" s="31"/>
      <c r="M50" s="57"/>
      <c r="N50" s="95"/>
      <c r="O50" s="31"/>
      <c r="P50" s="95"/>
      <c r="Q50" s="31"/>
      <c r="R50" s="95"/>
      <c r="S50" s="95"/>
      <c r="T50" s="26"/>
      <c r="U50" s="95"/>
      <c r="V50" s="31"/>
      <c r="W50" s="31"/>
      <c r="X50" s="31"/>
      <c r="Y50" s="31"/>
      <c r="Z50" s="95"/>
      <c r="AA50" s="95"/>
      <c r="AB50" s="95"/>
      <c r="AC50" s="95"/>
      <c r="AD50" s="95"/>
      <c r="AE50" s="26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26"/>
      <c r="BA50" s="26"/>
    </row>
    <row r="51" spans="1:53" ht="12.75" customHeight="1" x14ac:dyDescent="0.2">
      <c r="A51" s="20">
        <v>36</v>
      </c>
      <c r="B51" s="24" t="s">
        <v>81</v>
      </c>
      <c r="C51" s="24" t="s">
        <v>127</v>
      </c>
      <c r="D51" s="24" t="s">
        <v>82</v>
      </c>
      <c r="E51" s="24" t="s">
        <v>77</v>
      </c>
      <c r="F51" s="7">
        <f>COUNT(H51:BA51)</f>
        <v>0</v>
      </c>
      <c r="G51" s="5">
        <f>SUM(H51:BA51)</f>
        <v>0</v>
      </c>
      <c r="H51" s="3"/>
      <c r="I51" s="3"/>
      <c r="J51" s="95"/>
      <c r="K51" s="95"/>
      <c r="L51" s="31"/>
      <c r="M51" s="31"/>
      <c r="N51" s="95"/>
      <c r="O51" s="31"/>
      <c r="P51" s="95"/>
      <c r="Q51" s="31"/>
      <c r="R51" s="95"/>
      <c r="S51" s="95"/>
      <c r="T51" s="26"/>
      <c r="U51" s="95"/>
      <c r="V51" s="31"/>
      <c r="W51" s="31"/>
      <c r="X51" s="31"/>
      <c r="Y51" s="31"/>
      <c r="Z51" s="95"/>
      <c r="AA51" s="95"/>
      <c r="AB51" s="95"/>
      <c r="AC51" s="95"/>
      <c r="AD51" s="95"/>
      <c r="AE51" s="26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26"/>
      <c r="BA51" s="26"/>
    </row>
    <row r="52" spans="1:53" ht="12.6" customHeight="1" x14ac:dyDescent="0.2">
      <c r="A52" s="20">
        <v>37</v>
      </c>
      <c r="B52" s="24" t="s">
        <v>84</v>
      </c>
      <c r="C52" s="24" t="s">
        <v>128</v>
      </c>
      <c r="D52" s="24" t="s">
        <v>85</v>
      </c>
      <c r="E52" s="24" t="s">
        <v>42</v>
      </c>
      <c r="F52" s="7">
        <f>COUNT(H52:BA52)</f>
        <v>0</v>
      </c>
      <c r="G52" s="5">
        <f>SUM(H52:BA52)</f>
        <v>0</v>
      </c>
      <c r="H52" s="3"/>
      <c r="I52" s="3"/>
      <c r="J52" s="95"/>
      <c r="K52" s="95"/>
      <c r="L52" s="31"/>
      <c r="M52" s="31"/>
      <c r="N52" s="95"/>
      <c r="O52" s="31"/>
      <c r="P52" s="95"/>
      <c r="Q52" s="31"/>
      <c r="R52" s="96"/>
      <c r="S52" s="96"/>
      <c r="T52" s="45"/>
      <c r="U52" s="96"/>
      <c r="V52" s="31"/>
      <c r="W52" s="31"/>
      <c r="X52" s="31"/>
      <c r="Y52" s="31"/>
      <c r="Z52" s="95"/>
      <c r="AA52" s="95"/>
      <c r="AB52" s="95"/>
      <c r="AC52" s="95"/>
      <c r="AD52" s="95"/>
      <c r="AE52" s="26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26"/>
      <c r="BA52" s="26"/>
    </row>
    <row r="53" spans="1:53" x14ac:dyDescent="0.2">
      <c r="A53" s="20">
        <v>38</v>
      </c>
      <c r="B53" s="24" t="s">
        <v>83</v>
      </c>
      <c r="C53" s="24" t="s">
        <v>129</v>
      </c>
      <c r="D53" s="24"/>
      <c r="E53" s="24" t="s">
        <v>42</v>
      </c>
      <c r="F53" s="7">
        <f>COUNT(H53:BA53)</f>
        <v>0</v>
      </c>
      <c r="G53" s="5">
        <f>SUM(H53:BA53)</f>
        <v>0</v>
      </c>
      <c r="H53" s="3"/>
      <c r="I53" s="3"/>
      <c r="J53" s="95"/>
      <c r="K53" s="95"/>
      <c r="L53" s="31"/>
      <c r="M53" s="31"/>
      <c r="N53" s="95"/>
      <c r="O53" s="31"/>
      <c r="P53" s="95"/>
      <c r="Q53" s="31"/>
      <c r="R53" s="95"/>
      <c r="S53" s="95"/>
      <c r="T53" s="26"/>
      <c r="U53" s="95"/>
      <c r="V53" s="31"/>
      <c r="W53" s="31"/>
      <c r="X53" s="31"/>
      <c r="Y53" s="31"/>
      <c r="Z53" s="95"/>
      <c r="AA53" s="95"/>
      <c r="AB53" s="95"/>
      <c r="AC53" s="95"/>
      <c r="AD53" s="95"/>
      <c r="AE53" s="26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26"/>
      <c r="BA53" s="26"/>
    </row>
    <row r="54" spans="1:53" ht="12.6" customHeight="1" x14ac:dyDescent="0.2">
      <c r="A54" s="20">
        <v>39</v>
      </c>
      <c r="B54" s="24" t="s">
        <v>78</v>
      </c>
      <c r="C54" s="24" t="s">
        <v>114</v>
      </c>
      <c r="D54" s="24" t="s">
        <v>88</v>
      </c>
      <c r="E54" s="24" t="s">
        <v>89</v>
      </c>
      <c r="F54" s="7">
        <f>COUNT(H54:BA54)</f>
        <v>0</v>
      </c>
      <c r="G54" s="5">
        <f>SUM(H54:BA54)</f>
        <v>0</v>
      </c>
      <c r="H54" s="3"/>
      <c r="I54" s="3"/>
      <c r="J54" s="95"/>
      <c r="K54" s="95"/>
      <c r="L54" s="31"/>
      <c r="M54" s="31"/>
      <c r="N54" s="95"/>
      <c r="O54" s="31"/>
      <c r="P54" s="95"/>
      <c r="Q54" s="31"/>
      <c r="R54" s="95"/>
      <c r="S54" s="95"/>
      <c r="T54" s="26"/>
      <c r="U54" s="95"/>
      <c r="V54" s="31"/>
      <c r="W54" s="31"/>
      <c r="X54" s="31"/>
      <c r="Y54" s="31"/>
      <c r="Z54" s="95"/>
      <c r="AA54" s="95"/>
      <c r="AB54" s="95"/>
      <c r="AC54" s="95"/>
      <c r="AD54" s="95"/>
      <c r="AE54" s="26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26"/>
      <c r="BA54" s="26"/>
    </row>
    <row r="55" spans="1:53" ht="12.6" customHeight="1" x14ac:dyDescent="0.25">
      <c r="A55" s="20">
        <v>40</v>
      </c>
      <c r="B55" s="128" t="s">
        <v>109</v>
      </c>
      <c r="C55" s="128" t="s">
        <v>130</v>
      </c>
      <c r="D55" s="124" t="s">
        <v>115</v>
      </c>
      <c r="E55" s="129" t="s">
        <v>70</v>
      </c>
      <c r="F55" s="7">
        <f>COUNT(H55:BA55)</f>
        <v>0</v>
      </c>
      <c r="G55" s="5">
        <f>SUM(H55:BA55)</f>
        <v>0</v>
      </c>
      <c r="H55" s="4"/>
      <c r="I55" s="3"/>
      <c r="J55" s="96"/>
      <c r="K55" s="96"/>
      <c r="L55" s="31"/>
      <c r="M55" s="31"/>
      <c r="N55" s="95"/>
      <c r="O55" s="31"/>
      <c r="P55" s="95"/>
      <c r="Q55" s="31"/>
      <c r="R55" s="95"/>
      <c r="S55" s="95"/>
      <c r="T55" s="26"/>
      <c r="U55" s="95"/>
      <c r="V55" s="31"/>
      <c r="W55" s="31"/>
      <c r="X55" s="31"/>
      <c r="Y55" s="31"/>
      <c r="Z55" s="95"/>
      <c r="AA55" s="95"/>
      <c r="AB55" s="95"/>
      <c r="AC55" s="95"/>
      <c r="AD55" s="95"/>
      <c r="AE55" s="26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26"/>
      <c r="BA55" s="26"/>
    </row>
    <row r="56" spans="1:53" x14ac:dyDescent="0.2">
      <c r="A56" s="20">
        <v>41</v>
      </c>
      <c r="B56" s="2" t="s">
        <v>92</v>
      </c>
      <c r="C56" s="2" t="s">
        <v>91</v>
      </c>
      <c r="D56" s="47" t="s">
        <v>93</v>
      </c>
      <c r="E56" s="2" t="s">
        <v>61</v>
      </c>
      <c r="F56" s="7">
        <f>COUNT(H56:BA56)</f>
        <v>0</v>
      </c>
      <c r="G56" s="5">
        <f>SUM(H56:BA56)</f>
        <v>0</v>
      </c>
      <c r="H56" s="3"/>
      <c r="I56" s="3"/>
      <c r="J56" s="95"/>
      <c r="K56" s="95"/>
      <c r="L56" s="31"/>
      <c r="M56" s="57"/>
      <c r="N56" s="95"/>
      <c r="O56" s="31"/>
      <c r="P56" s="95"/>
      <c r="Q56" s="31"/>
      <c r="R56" s="95"/>
      <c r="S56" s="95"/>
      <c r="T56" s="26"/>
      <c r="U56" s="95"/>
      <c r="V56" s="31"/>
      <c r="W56" s="31"/>
      <c r="X56" s="31"/>
      <c r="Y56" s="31"/>
      <c r="Z56" s="95"/>
      <c r="AA56" s="95"/>
      <c r="AB56" s="95"/>
      <c r="AC56" s="95"/>
      <c r="AD56" s="95"/>
      <c r="AE56" s="26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26"/>
      <c r="BA56" s="26"/>
    </row>
    <row r="57" spans="1:53" x14ac:dyDescent="0.2">
      <c r="A57" s="20">
        <v>42</v>
      </c>
      <c r="B57" s="24" t="s">
        <v>96</v>
      </c>
      <c r="C57" s="24" t="s">
        <v>132</v>
      </c>
      <c r="D57" s="24" t="s">
        <v>97</v>
      </c>
      <c r="E57" s="24"/>
      <c r="F57" s="7">
        <f>COUNT(H57:BA57)</f>
        <v>0</v>
      </c>
      <c r="G57" s="5">
        <f>SUM(H57:BA57)</f>
        <v>0</v>
      </c>
      <c r="H57" s="3"/>
      <c r="I57" s="3"/>
      <c r="J57" s="95"/>
      <c r="K57" s="95"/>
      <c r="L57" s="57"/>
      <c r="M57" s="31"/>
      <c r="N57" s="96"/>
      <c r="O57" s="57"/>
      <c r="P57" s="96"/>
      <c r="Q57" s="57"/>
      <c r="R57" s="95"/>
      <c r="S57" s="95"/>
      <c r="T57" s="26"/>
      <c r="U57" s="95"/>
      <c r="V57" s="31"/>
      <c r="W57" s="31"/>
      <c r="X57" s="31"/>
      <c r="Y57" s="31"/>
      <c r="Z57" s="95"/>
      <c r="AA57" s="95"/>
      <c r="AB57" s="95"/>
      <c r="AC57" s="95"/>
      <c r="AD57" s="95"/>
      <c r="AE57" s="26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26"/>
      <c r="BA57" s="26"/>
    </row>
    <row r="58" spans="1:53" x14ac:dyDescent="0.2">
      <c r="A58" s="20">
        <v>43</v>
      </c>
      <c r="B58" s="24" t="s">
        <v>102</v>
      </c>
      <c r="C58" s="24" t="s">
        <v>133</v>
      </c>
      <c r="D58" s="103" t="s">
        <v>103</v>
      </c>
      <c r="E58" s="24" t="s">
        <v>42</v>
      </c>
      <c r="F58" s="7">
        <f>COUNT(H58:BA58)</f>
        <v>0</v>
      </c>
      <c r="G58" s="5">
        <f>SUM(H58:BA58)</f>
        <v>0</v>
      </c>
      <c r="H58" s="3"/>
      <c r="I58" s="3"/>
      <c r="J58" s="95"/>
      <c r="K58" s="95"/>
      <c r="L58" s="31"/>
      <c r="M58" s="31"/>
      <c r="N58" s="95"/>
      <c r="O58" s="31"/>
      <c r="P58" s="95"/>
      <c r="Q58" s="31"/>
      <c r="R58" s="95"/>
      <c r="S58" s="95"/>
      <c r="T58" s="26"/>
      <c r="U58" s="95"/>
      <c r="V58" s="31"/>
      <c r="W58" s="31"/>
      <c r="X58" s="31"/>
      <c r="Y58" s="31"/>
      <c r="Z58" s="95"/>
      <c r="AA58" s="95"/>
      <c r="AB58" s="95"/>
      <c r="AC58" s="95"/>
      <c r="AD58" s="95"/>
      <c r="AE58" s="26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26"/>
      <c r="BA58" s="26"/>
    </row>
    <row r="59" spans="1:53" x14ac:dyDescent="0.2">
      <c r="A59" s="20">
        <v>44</v>
      </c>
      <c r="B59" s="2" t="s">
        <v>45</v>
      </c>
      <c r="C59" s="2" t="s">
        <v>106</v>
      </c>
      <c r="D59" s="2" t="s">
        <v>107</v>
      </c>
      <c r="E59" s="2" t="s">
        <v>199</v>
      </c>
      <c r="F59" s="7">
        <f>COUNT(H59:BA59)</f>
        <v>0</v>
      </c>
      <c r="G59" s="5">
        <f>SUM(H59:BA59)</f>
        <v>0</v>
      </c>
      <c r="H59" s="2"/>
      <c r="I59" s="2"/>
      <c r="J59" s="97"/>
      <c r="K59" s="97"/>
      <c r="L59" s="56"/>
      <c r="M59" s="56"/>
      <c r="N59" s="97"/>
      <c r="O59" s="56"/>
      <c r="P59" s="97"/>
      <c r="Q59" s="56"/>
      <c r="R59" s="97"/>
      <c r="S59" s="97"/>
      <c r="T59" s="46"/>
      <c r="U59" s="97"/>
      <c r="V59" s="56"/>
      <c r="W59" s="56"/>
      <c r="X59" s="56"/>
      <c r="Y59" s="56"/>
      <c r="Z59" s="97"/>
      <c r="AA59" s="97"/>
      <c r="AB59" s="97"/>
      <c r="AC59" s="97"/>
      <c r="AD59" s="97"/>
      <c r="AE59" s="46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46"/>
      <c r="BA59" s="46"/>
    </row>
    <row r="60" spans="1:53" x14ac:dyDescent="0.2">
      <c r="A60" s="32"/>
      <c r="B60" s="33"/>
      <c r="C60" s="33"/>
      <c r="D60" s="33"/>
      <c r="E60" s="34"/>
      <c r="F60" s="35"/>
      <c r="G60" s="36"/>
      <c r="H60" s="34"/>
      <c r="I60" s="34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56"/>
    </row>
    <row r="61" spans="1:53" ht="20.100000000000001" customHeight="1" x14ac:dyDescent="0.25">
      <c r="A61" s="134" t="s">
        <v>135</v>
      </c>
      <c r="B61" s="134"/>
      <c r="C61" s="134"/>
      <c r="D61" s="134"/>
      <c r="E61" s="134"/>
      <c r="F61" s="27"/>
      <c r="G61" s="28"/>
      <c r="H61" s="29"/>
      <c r="I61" s="30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</row>
    <row r="62" spans="1:53" ht="14.45" customHeight="1" x14ac:dyDescent="0.2">
      <c r="A62" s="20">
        <v>1</v>
      </c>
      <c r="B62" s="24" t="s">
        <v>111</v>
      </c>
      <c r="C62" s="24" t="s">
        <v>142</v>
      </c>
      <c r="D62" s="24" t="s">
        <v>52</v>
      </c>
      <c r="E62" s="24" t="s">
        <v>33</v>
      </c>
      <c r="F62" s="7">
        <f t="shared" ref="F62:F87" si="0">COUNT(H62:BA62)</f>
        <v>11</v>
      </c>
      <c r="G62" s="5">
        <f t="shared" ref="G62:G87" si="1">SUM(H62:BA62)</f>
        <v>1150</v>
      </c>
      <c r="H62" s="4"/>
      <c r="I62" s="3"/>
      <c r="J62" s="45">
        <v>500</v>
      </c>
      <c r="K62" s="96"/>
      <c r="L62" s="95"/>
      <c r="M62" s="31"/>
      <c r="N62" s="26">
        <v>170</v>
      </c>
      <c r="O62" s="31"/>
      <c r="P62" s="95"/>
      <c r="Q62" s="95"/>
      <c r="R62" s="95"/>
      <c r="S62" s="26">
        <v>100</v>
      </c>
      <c r="T62" s="26"/>
      <c r="U62" s="26">
        <v>50</v>
      </c>
      <c r="V62" s="31"/>
      <c r="W62" s="31"/>
      <c r="X62" s="31"/>
      <c r="Y62" s="31"/>
      <c r="Z62" s="95"/>
      <c r="AA62" s="95"/>
      <c r="AB62" s="95"/>
      <c r="AC62" s="95"/>
      <c r="AD62" s="95"/>
      <c r="AE62" s="26"/>
      <c r="AF62" s="95"/>
      <c r="AG62" s="95"/>
      <c r="AH62" s="95"/>
      <c r="AI62" s="26">
        <v>50</v>
      </c>
      <c r="AJ62" s="26">
        <v>50</v>
      </c>
      <c r="AK62" s="95"/>
      <c r="AL62" s="95"/>
      <c r="AM62" s="95"/>
      <c r="AN62" s="26">
        <v>30</v>
      </c>
      <c r="AO62" s="95"/>
      <c r="AP62" s="95"/>
      <c r="AQ62" s="26">
        <v>50</v>
      </c>
      <c r="AR62" s="95"/>
      <c r="AS62" s="26">
        <v>50</v>
      </c>
      <c r="AT62" s="95"/>
      <c r="AU62" s="95"/>
      <c r="AV62" s="95"/>
      <c r="AW62" s="95"/>
      <c r="AX62" s="26">
        <v>50</v>
      </c>
      <c r="AY62" s="26">
        <v>50</v>
      </c>
      <c r="AZ62" s="26"/>
      <c r="BA62" s="26"/>
    </row>
    <row r="63" spans="1:53" ht="12.6" customHeight="1" x14ac:dyDescent="0.2">
      <c r="A63" s="20">
        <v>2</v>
      </c>
      <c r="B63" s="24" t="s">
        <v>94</v>
      </c>
      <c r="C63" s="24" t="s">
        <v>156</v>
      </c>
      <c r="D63" s="24" t="s">
        <v>95</v>
      </c>
      <c r="E63" s="24" t="s">
        <v>87</v>
      </c>
      <c r="F63" s="7">
        <f t="shared" si="0"/>
        <v>5</v>
      </c>
      <c r="G63" s="5">
        <f t="shared" si="1"/>
        <v>980</v>
      </c>
      <c r="H63" s="3"/>
      <c r="I63" s="3"/>
      <c r="J63" s="95"/>
      <c r="K63" s="26">
        <v>300</v>
      </c>
      <c r="L63" s="26">
        <v>300</v>
      </c>
      <c r="M63" s="31"/>
      <c r="N63" s="26">
        <v>170</v>
      </c>
      <c r="O63" s="31"/>
      <c r="P63" s="95"/>
      <c r="Q63" s="98">
        <v>140</v>
      </c>
      <c r="R63" s="95"/>
      <c r="S63" s="26">
        <v>70</v>
      </c>
      <c r="T63" s="26"/>
      <c r="U63" s="95"/>
      <c r="V63" s="31"/>
      <c r="W63" s="31"/>
      <c r="X63" s="31"/>
      <c r="Y63" s="31"/>
      <c r="Z63" s="95"/>
      <c r="AA63" s="95"/>
      <c r="AB63" s="95"/>
      <c r="AC63" s="95"/>
      <c r="AD63" s="95"/>
      <c r="AE63" s="26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26"/>
      <c r="BA63" s="26"/>
    </row>
    <row r="64" spans="1:53" ht="12.6" customHeight="1" x14ac:dyDescent="0.2">
      <c r="A64" s="20">
        <v>3</v>
      </c>
      <c r="B64" s="24" t="s">
        <v>300</v>
      </c>
      <c r="C64" s="24" t="s">
        <v>303</v>
      </c>
      <c r="D64" s="24" t="s">
        <v>304</v>
      </c>
      <c r="E64" s="24" t="s">
        <v>134</v>
      </c>
      <c r="F64" s="7">
        <f t="shared" si="0"/>
        <v>8</v>
      </c>
      <c r="G64" s="5">
        <f t="shared" si="1"/>
        <v>360</v>
      </c>
      <c r="H64" s="3"/>
      <c r="I64" s="3"/>
      <c r="J64" s="95"/>
      <c r="K64" s="95"/>
      <c r="L64" s="95"/>
      <c r="M64" s="31"/>
      <c r="N64" s="95"/>
      <c r="O64" s="31"/>
      <c r="P64" s="95"/>
      <c r="Q64" s="95"/>
      <c r="R64" s="95"/>
      <c r="S64" s="95"/>
      <c r="T64" s="26"/>
      <c r="U64" s="95"/>
      <c r="V64" s="31"/>
      <c r="W64" s="31"/>
      <c r="X64" s="31"/>
      <c r="Y64" s="31"/>
      <c r="Z64" s="95"/>
      <c r="AA64" s="95"/>
      <c r="AB64" s="95"/>
      <c r="AC64" s="95"/>
      <c r="AD64" s="95"/>
      <c r="AE64" s="26"/>
      <c r="AF64" s="95"/>
      <c r="AG64" s="98">
        <v>50</v>
      </c>
      <c r="AH64" s="26">
        <v>50</v>
      </c>
      <c r="AI64" s="26">
        <v>30</v>
      </c>
      <c r="AJ64" s="95"/>
      <c r="AK64" s="95"/>
      <c r="AL64" s="95"/>
      <c r="AM64" s="95"/>
      <c r="AN64" s="26">
        <v>50</v>
      </c>
      <c r="AO64" s="95"/>
      <c r="AP64" s="98">
        <v>50</v>
      </c>
      <c r="AQ64" s="26">
        <v>30</v>
      </c>
      <c r="AR64" s="26">
        <v>50</v>
      </c>
      <c r="AS64" s="95"/>
      <c r="AT64" s="95"/>
      <c r="AU64" s="26">
        <v>50</v>
      </c>
      <c r="AV64" s="95"/>
      <c r="AW64" s="95"/>
      <c r="AX64" s="95"/>
      <c r="AY64" s="95"/>
      <c r="AZ64" s="26"/>
      <c r="BA64" s="26"/>
    </row>
    <row r="65" spans="1:53" ht="12.6" customHeight="1" x14ac:dyDescent="0.2">
      <c r="A65" s="20">
        <v>4</v>
      </c>
      <c r="B65" s="24" t="s">
        <v>64</v>
      </c>
      <c r="C65" s="24" t="s">
        <v>144</v>
      </c>
      <c r="D65" s="24" t="s">
        <v>65</v>
      </c>
      <c r="E65" s="24" t="s">
        <v>42</v>
      </c>
      <c r="F65" s="7">
        <f t="shared" si="0"/>
        <v>1</v>
      </c>
      <c r="G65" s="5">
        <f t="shared" si="1"/>
        <v>200</v>
      </c>
      <c r="H65" s="3"/>
      <c r="I65" s="3"/>
      <c r="J65" s="95"/>
      <c r="K65" s="95"/>
      <c r="L65" s="95"/>
      <c r="M65" s="31"/>
      <c r="N65" s="95"/>
      <c r="O65" s="31"/>
      <c r="P65" s="95"/>
      <c r="Q65" s="98">
        <v>200</v>
      </c>
      <c r="R65" s="95"/>
      <c r="S65" s="95"/>
      <c r="T65" s="26"/>
      <c r="U65" s="95"/>
      <c r="V65" s="57"/>
      <c r="W65" s="57"/>
      <c r="X65" s="57"/>
      <c r="Y65" s="57"/>
      <c r="Z65" s="96"/>
      <c r="AA65" s="96"/>
      <c r="AB65" s="96"/>
      <c r="AC65" s="96"/>
      <c r="AD65" s="96"/>
      <c r="AE65" s="45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45"/>
      <c r="BA65" s="45"/>
    </row>
    <row r="66" spans="1:53" ht="12.6" customHeight="1" x14ac:dyDescent="0.2">
      <c r="A66" s="20">
        <v>5</v>
      </c>
      <c r="B66" s="24" t="s">
        <v>66</v>
      </c>
      <c r="C66" s="24" t="s">
        <v>145</v>
      </c>
      <c r="D66" s="103" t="s">
        <v>67</v>
      </c>
      <c r="E66" s="24" t="s">
        <v>37</v>
      </c>
      <c r="F66" s="7">
        <f t="shared" si="0"/>
        <v>1</v>
      </c>
      <c r="G66" s="5">
        <f t="shared" si="1"/>
        <v>180</v>
      </c>
      <c r="H66" s="3"/>
      <c r="I66" s="3"/>
      <c r="J66" s="95"/>
      <c r="K66" s="95"/>
      <c r="L66" s="26">
        <v>180</v>
      </c>
      <c r="M66" s="31"/>
      <c r="N66" s="95"/>
      <c r="O66" s="31"/>
      <c r="P66" s="95"/>
      <c r="Q66" s="95"/>
      <c r="R66" s="95"/>
      <c r="S66" s="95"/>
      <c r="T66" s="26"/>
      <c r="U66" s="95"/>
      <c r="V66" s="31"/>
      <c r="W66" s="31"/>
      <c r="X66" s="31"/>
      <c r="Y66" s="31"/>
      <c r="Z66" s="95"/>
      <c r="AA66" s="95"/>
      <c r="AB66" s="95"/>
      <c r="AC66" s="95"/>
      <c r="AD66" s="95"/>
      <c r="AE66" s="26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26"/>
      <c r="BA66" s="26"/>
    </row>
    <row r="67" spans="1:53" ht="12.6" customHeight="1" x14ac:dyDescent="0.2">
      <c r="A67" s="20">
        <v>6</v>
      </c>
      <c r="B67" s="24" t="s">
        <v>49</v>
      </c>
      <c r="C67" s="24" t="s">
        <v>48</v>
      </c>
      <c r="D67" s="24" t="s">
        <v>204</v>
      </c>
      <c r="E67" s="24" t="s">
        <v>51</v>
      </c>
      <c r="F67" s="7">
        <f t="shared" si="0"/>
        <v>1</v>
      </c>
      <c r="G67" s="5">
        <f t="shared" si="1"/>
        <v>50</v>
      </c>
      <c r="H67" s="3"/>
      <c r="I67" s="3"/>
      <c r="J67" s="95"/>
      <c r="K67" s="95"/>
      <c r="L67" s="95"/>
      <c r="M67" s="31"/>
      <c r="N67" s="95"/>
      <c r="O67" s="31"/>
      <c r="P67" s="95"/>
      <c r="Q67" s="95"/>
      <c r="R67" s="95"/>
      <c r="S67" s="95"/>
      <c r="T67" s="26"/>
      <c r="U67" s="95"/>
      <c r="V67" s="31"/>
      <c r="W67" s="31"/>
      <c r="X67" s="31"/>
      <c r="Y67" s="31"/>
      <c r="Z67" s="95"/>
      <c r="AA67" s="95"/>
      <c r="AB67" s="95"/>
      <c r="AC67" s="95"/>
      <c r="AD67" s="95"/>
      <c r="AE67" s="26"/>
      <c r="AF67" s="95"/>
      <c r="AG67" s="95"/>
      <c r="AH67" s="95"/>
      <c r="AI67" s="95"/>
      <c r="AJ67" s="95"/>
      <c r="AK67" s="26">
        <v>50</v>
      </c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26"/>
      <c r="BA67" s="26"/>
    </row>
    <row r="68" spans="1:53" ht="12.6" customHeight="1" x14ac:dyDescent="0.2">
      <c r="A68" s="20">
        <v>7</v>
      </c>
      <c r="B68" s="24" t="s">
        <v>59</v>
      </c>
      <c r="C68" s="24" t="s">
        <v>143</v>
      </c>
      <c r="D68" s="24" t="s">
        <v>60</v>
      </c>
      <c r="E68" s="24" t="s">
        <v>61</v>
      </c>
      <c r="F68" s="7">
        <f t="shared" si="0"/>
        <v>1</v>
      </c>
      <c r="G68" s="5">
        <f t="shared" si="1"/>
        <v>50</v>
      </c>
      <c r="H68" s="3"/>
      <c r="I68" s="3"/>
      <c r="J68" s="95"/>
      <c r="K68" s="95"/>
      <c r="L68" s="95"/>
      <c r="M68" s="31"/>
      <c r="N68" s="96"/>
      <c r="O68" s="57"/>
      <c r="P68" s="96"/>
      <c r="Q68" s="96"/>
      <c r="R68" s="95"/>
      <c r="S68" s="95"/>
      <c r="T68" s="26"/>
      <c r="U68" s="95"/>
      <c r="V68" s="31"/>
      <c r="W68" s="31"/>
      <c r="X68" s="31"/>
      <c r="Y68" s="31"/>
      <c r="Z68" s="95"/>
      <c r="AA68" s="95"/>
      <c r="AB68" s="95"/>
      <c r="AC68" s="95"/>
      <c r="AD68" s="95"/>
      <c r="AE68" s="26"/>
      <c r="AF68" s="95"/>
      <c r="AG68" s="95"/>
      <c r="AH68" s="95"/>
      <c r="AI68" s="95"/>
      <c r="AJ68" s="95"/>
      <c r="AK68" s="95"/>
      <c r="AL68" s="95"/>
      <c r="AM68" s="95"/>
      <c r="AN68" s="95"/>
      <c r="AO68" s="26">
        <v>50</v>
      </c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26"/>
      <c r="BA68" s="26"/>
    </row>
    <row r="69" spans="1:53" ht="12.6" customHeight="1" x14ac:dyDescent="0.25">
      <c r="A69" s="20">
        <v>8</v>
      </c>
      <c r="B69" s="23" t="s">
        <v>53</v>
      </c>
      <c r="C69" s="23" t="s">
        <v>137</v>
      </c>
      <c r="D69" s="24" t="s">
        <v>108</v>
      </c>
      <c r="E69" s="24" t="s">
        <v>70</v>
      </c>
      <c r="F69" s="7">
        <f t="shared" si="0"/>
        <v>0</v>
      </c>
      <c r="G69" s="5">
        <f t="shared" si="1"/>
        <v>0</v>
      </c>
      <c r="H69" s="3"/>
      <c r="I69" s="3"/>
      <c r="J69" s="95"/>
      <c r="K69" s="95"/>
      <c r="L69" s="95"/>
      <c r="M69" s="31"/>
      <c r="N69" s="95"/>
      <c r="O69" s="31"/>
      <c r="P69" s="95"/>
      <c r="Q69" s="95"/>
      <c r="R69" s="95"/>
      <c r="S69" s="95"/>
      <c r="T69" s="26"/>
      <c r="U69" s="95"/>
      <c r="V69" s="31"/>
      <c r="W69" s="31"/>
      <c r="X69" s="31"/>
      <c r="Y69" s="31"/>
      <c r="Z69" s="95"/>
      <c r="AA69" s="95"/>
      <c r="AB69" s="95"/>
      <c r="AC69" s="95"/>
      <c r="AD69" s="95"/>
      <c r="AE69" s="26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26"/>
      <c r="BA69" s="26"/>
    </row>
    <row r="70" spans="1:53" ht="12.6" customHeight="1" x14ac:dyDescent="0.2">
      <c r="A70" s="20">
        <v>9</v>
      </c>
      <c r="B70" s="24" t="s">
        <v>38</v>
      </c>
      <c r="C70" s="24" t="s">
        <v>138</v>
      </c>
      <c r="D70" s="24" t="s">
        <v>39</v>
      </c>
      <c r="E70" s="24" t="s">
        <v>40</v>
      </c>
      <c r="F70" s="7">
        <f t="shared" si="0"/>
        <v>0</v>
      </c>
      <c r="G70" s="5">
        <f t="shared" si="1"/>
        <v>0</v>
      </c>
      <c r="H70" s="3"/>
      <c r="I70" s="4"/>
      <c r="J70" s="95"/>
      <c r="K70" s="95"/>
      <c r="L70" s="95"/>
      <c r="M70" s="31"/>
      <c r="N70" s="95"/>
      <c r="O70" s="31"/>
      <c r="P70" s="95"/>
      <c r="Q70" s="95"/>
      <c r="R70" s="95"/>
      <c r="S70" s="95"/>
      <c r="T70" s="26"/>
      <c r="U70" s="95"/>
      <c r="V70" s="31"/>
      <c r="W70" s="31"/>
      <c r="X70" s="31"/>
      <c r="Y70" s="31"/>
      <c r="Z70" s="95"/>
      <c r="AA70" s="95"/>
      <c r="AB70" s="95"/>
      <c r="AC70" s="95"/>
      <c r="AD70" s="95"/>
      <c r="AE70" s="26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26"/>
      <c r="BA70" s="26"/>
    </row>
    <row r="71" spans="1:53" ht="12.6" customHeight="1" x14ac:dyDescent="0.2">
      <c r="A71" s="20">
        <v>10</v>
      </c>
      <c r="B71" s="24" t="s">
        <v>41</v>
      </c>
      <c r="C71" s="24" t="s">
        <v>139</v>
      </c>
      <c r="D71" s="24"/>
      <c r="E71" s="24" t="s">
        <v>42</v>
      </c>
      <c r="F71" s="7">
        <f t="shared" si="0"/>
        <v>0</v>
      </c>
      <c r="G71" s="5">
        <f t="shared" si="1"/>
        <v>0</v>
      </c>
      <c r="H71" s="3"/>
      <c r="I71" s="3"/>
      <c r="J71" s="95"/>
      <c r="K71" s="95"/>
      <c r="L71" s="95"/>
      <c r="M71" s="31"/>
      <c r="N71" s="95"/>
      <c r="O71" s="31"/>
      <c r="P71" s="95"/>
      <c r="Q71" s="95"/>
      <c r="R71" s="95"/>
      <c r="S71" s="95"/>
      <c r="T71" s="26"/>
      <c r="U71" s="95"/>
      <c r="V71" s="31"/>
      <c r="W71" s="31"/>
      <c r="X71" s="31"/>
      <c r="Y71" s="31"/>
      <c r="Z71" s="95"/>
      <c r="AA71" s="95"/>
      <c r="AB71" s="95"/>
      <c r="AC71" s="95"/>
      <c r="AD71" s="95"/>
      <c r="AE71" s="26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26"/>
      <c r="BA71" s="26"/>
    </row>
    <row r="72" spans="1:53" ht="12.6" customHeight="1" x14ac:dyDescent="0.2">
      <c r="A72" s="20">
        <v>11</v>
      </c>
      <c r="B72" s="24" t="s">
        <v>43</v>
      </c>
      <c r="C72" s="24" t="s">
        <v>140</v>
      </c>
      <c r="D72" s="103" t="s">
        <v>44</v>
      </c>
      <c r="E72" s="24" t="s">
        <v>27</v>
      </c>
      <c r="F72" s="7">
        <f t="shared" si="0"/>
        <v>0</v>
      </c>
      <c r="G72" s="5">
        <f t="shared" si="1"/>
        <v>0</v>
      </c>
      <c r="H72" s="3"/>
      <c r="I72" s="3"/>
      <c r="J72" s="95"/>
      <c r="K72" s="95"/>
      <c r="L72" s="95"/>
      <c r="M72" s="31"/>
      <c r="N72" s="95"/>
      <c r="O72" s="31"/>
      <c r="P72" s="95"/>
      <c r="Q72" s="95"/>
      <c r="R72" s="95"/>
      <c r="S72" s="95"/>
      <c r="T72" s="26"/>
      <c r="U72" s="95"/>
      <c r="V72" s="31"/>
      <c r="W72" s="31"/>
      <c r="X72" s="31"/>
      <c r="Y72" s="31"/>
      <c r="Z72" s="95"/>
      <c r="AA72" s="95"/>
      <c r="AB72" s="95"/>
      <c r="AC72" s="95"/>
      <c r="AD72" s="95"/>
      <c r="AE72" s="26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26"/>
      <c r="BA72" s="26"/>
    </row>
    <row r="73" spans="1:53" x14ac:dyDescent="0.2">
      <c r="A73" s="20">
        <v>12</v>
      </c>
      <c r="B73" s="24" t="s">
        <v>45</v>
      </c>
      <c r="C73" s="24" t="s">
        <v>141</v>
      </c>
      <c r="D73" s="24" t="s">
        <v>46</v>
      </c>
      <c r="E73" s="24" t="s">
        <v>47</v>
      </c>
      <c r="F73" s="7">
        <f t="shared" si="0"/>
        <v>0</v>
      </c>
      <c r="G73" s="5">
        <f t="shared" si="1"/>
        <v>0</v>
      </c>
      <c r="H73" s="3"/>
      <c r="I73" s="3"/>
      <c r="J73" s="95"/>
      <c r="K73" s="95"/>
      <c r="L73" s="95"/>
      <c r="M73" s="31"/>
      <c r="N73" s="95"/>
      <c r="O73" s="31"/>
      <c r="P73" s="95"/>
      <c r="Q73" s="95"/>
      <c r="R73" s="95"/>
      <c r="S73" s="95"/>
      <c r="T73" s="26"/>
      <c r="U73" s="95"/>
      <c r="V73" s="31"/>
      <c r="W73" s="31"/>
      <c r="X73" s="31"/>
      <c r="Y73" s="31"/>
      <c r="Z73" s="95"/>
      <c r="AA73" s="95"/>
      <c r="AB73" s="95"/>
      <c r="AC73" s="95"/>
      <c r="AD73" s="95"/>
      <c r="AE73" s="26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26"/>
      <c r="BA73" s="26"/>
    </row>
    <row r="74" spans="1:53" x14ac:dyDescent="0.2">
      <c r="A74" s="20">
        <v>13</v>
      </c>
      <c r="B74" s="24" t="s">
        <v>192</v>
      </c>
      <c r="C74" s="24" t="s">
        <v>203</v>
      </c>
      <c r="D74" s="24" t="s">
        <v>194</v>
      </c>
      <c r="E74" s="24" t="s">
        <v>134</v>
      </c>
      <c r="F74" s="7">
        <f t="shared" si="0"/>
        <v>0</v>
      </c>
      <c r="G74" s="5">
        <f t="shared" si="1"/>
        <v>0</v>
      </c>
      <c r="H74" s="3"/>
      <c r="I74" s="3"/>
      <c r="J74" s="95"/>
      <c r="K74" s="95"/>
      <c r="L74" s="95"/>
      <c r="M74" s="31"/>
      <c r="N74" s="95"/>
      <c r="O74" s="31"/>
      <c r="P74" s="95"/>
      <c r="Q74" s="95"/>
      <c r="R74" s="95"/>
      <c r="S74" s="95"/>
      <c r="T74" s="26"/>
      <c r="U74" s="95"/>
      <c r="V74" s="31"/>
      <c r="W74" s="31"/>
      <c r="X74" s="31"/>
      <c r="Y74" s="31"/>
      <c r="Z74" s="95"/>
      <c r="AA74" s="95"/>
      <c r="AB74" s="95"/>
      <c r="AC74" s="95"/>
      <c r="AD74" s="95"/>
      <c r="AE74" s="26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26"/>
      <c r="BA74" s="26"/>
    </row>
    <row r="75" spans="1:53" x14ac:dyDescent="0.2">
      <c r="A75" s="20">
        <v>14</v>
      </c>
      <c r="B75" s="24" t="s">
        <v>195</v>
      </c>
      <c r="C75" s="24" t="s">
        <v>196</v>
      </c>
      <c r="D75" s="24" t="s">
        <v>205</v>
      </c>
      <c r="E75" s="24" t="s">
        <v>70</v>
      </c>
      <c r="F75" s="7">
        <f t="shared" si="0"/>
        <v>0</v>
      </c>
      <c r="G75" s="5">
        <f t="shared" si="1"/>
        <v>0</v>
      </c>
      <c r="H75" s="3"/>
      <c r="I75" s="3"/>
      <c r="J75" s="95"/>
      <c r="K75" s="95"/>
      <c r="L75" s="95"/>
      <c r="M75" s="31"/>
      <c r="N75" s="96"/>
      <c r="O75" s="57"/>
      <c r="P75" s="96"/>
      <c r="Q75" s="96"/>
      <c r="R75" s="95"/>
      <c r="S75" s="95"/>
      <c r="T75" s="26"/>
      <c r="U75" s="95"/>
      <c r="V75" s="31"/>
      <c r="W75" s="31"/>
      <c r="X75" s="31"/>
      <c r="Y75" s="31"/>
      <c r="Z75" s="95"/>
      <c r="AA75" s="95"/>
      <c r="AB75" s="95"/>
      <c r="AC75" s="95"/>
      <c r="AD75" s="95"/>
      <c r="AE75" s="26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26"/>
      <c r="BA75" s="26"/>
    </row>
    <row r="76" spans="1:53" x14ac:dyDescent="0.2">
      <c r="A76" s="20">
        <v>15</v>
      </c>
      <c r="B76" s="24" t="s">
        <v>68</v>
      </c>
      <c r="C76" s="24" t="s">
        <v>146</v>
      </c>
      <c r="D76" s="25" t="s">
        <v>110</v>
      </c>
      <c r="E76" s="24" t="s">
        <v>70</v>
      </c>
      <c r="F76" s="7">
        <f t="shared" si="0"/>
        <v>0</v>
      </c>
      <c r="G76" s="5">
        <f t="shared" si="1"/>
        <v>0</v>
      </c>
      <c r="H76" s="3"/>
      <c r="I76" s="4"/>
      <c r="J76" s="95"/>
      <c r="K76" s="95"/>
      <c r="L76" s="96"/>
      <c r="M76" s="31"/>
      <c r="N76" s="95"/>
      <c r="O76" s="31"/>
      <c r="P76" s="95"/>
      <c r="Q76" s="95"/>
      <c r="R76" s="95"/>
      <c r="S76" s="95"/>
      <c r="T76" s="26"/>
      <c r="U76" s="95"/>
      <c r="V76" s="31"/>
      <c r="W76" s="31"/>
      <c r="X76" s="31"/>
      <c r="Y76" s="31"/>
      <c r="Z76" s="95"/>
      <c r="AA76" s="95"/>
      <c r="AB76" s="95"/>
      <c r="AC76" s="95"/>
      <c r="AD76" s="95"/>
      <c r="AE76" s="26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26"/>
      <c r="BA76" s="26"/>
    </row>
    <row r="77" spans="1:53" x14ac:dyDescent="0.2">
      <c r="A77" s="20">
        <v>16</v>
      </c>
      <c r="B77" s="24" t="s">
        <v>71</v>
      </c>
      <c r="C77" s="24" t="s">
        <v>147</v>
      </c>
      <c r="D77" s="24"/>
      <c r="E77" s="24" t="s">
        <v>42</v>
      </c>
      <c r="F77" s="7">
        <f t="shared" si="0"/>
        <v>0</v>
      </c>
      <c r="G77" s="5">
        <f t="shared" si="1"/>
        <v>0</v>
      </c>
      <c r="H77" s="3"/>
      <c r="I77" s="4"/>
      <c r="J77" s="95"/>
      <c r="K77" s="95"/>
      <c r="L77" s="95"/>
      <c r="M77" s="31"/>
      <c r="N77" s="95"/>
      <c r="O77" s="31"/>
      <c r="P77" s="95"/>
      <c r="Q77" s="95"/>
      <c r="R77" s="95"/>
      <c r="S77" s="95"/>
      <c r="T77" s="26"/>
      <c r="U77" s="95"/>
      <c r="V77" s="31"/>
      <c r="W77" s="31"/>
      <c r="X77" s="31"/>
      <c r="Y77" s="31"/>
      <c r="Z77" s="95"/>
      <c r="AA77" s="95"/>
      <c r="AB77" s="95"/>
      <c r="AC77" s="95"/>
      <c r="AD77" s="95"/>
      <c r="AE77" s="26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26"/>
      <c r="BA77" s="26"/>
    </row>
    <row r="78" spans="1:53" x14ac:dyDescent="0.2">
      <c r="A78" s="20">
        <v>17</v>
      </c>
      <c r="B78" s="24" t="s">
        <v>75</v>
      </c>
      <c r="C78" s="24" t="s">
        <v>148</v>
      </c>
      <c r="D78" s="24" t="s">
        <v>76</v>
      </c>
      <c r="E78" s="24" t="s">
        <v>77</v>
      </c>
      <c r="F78" s="7">
        <f t="shared" si="0"/>
        <v>0</v>
      </c>
      <c r="G78" s="5">
        <f t="shared" si="1"/>
        <v>0</v>
      </c>
      <c r="H78" s="3"/>
      <c r="I78" s="3"/>
      <c r="J78" s="95"/>
      <c r="K78" s="95"/>
      <c r="L78" s="95"/>
      <c r="M78" s="31"/>
      <c r="N78" s="96"/>
      <c r="O78" s="57"/>
      <c r="P78" s="96"/>
      <c r="Q78" s="96"/>
      <c r="R78" s="95"/>
      <c r="S78" s="95"/>
      <c r="T78" s="26"/>
      <c r="U78" s="95"/>
      <c r="V78" s="31"/>
      <c r="W78" s="31"/>
      <c r="X78" s="31"/>
      <c r="Y78" s="31"/>
      <c r="Z78" s="95"/>
      <c r="AA78" s="95"/>
      <c r="AB78" s="95"/>
      <c r="AC78" s="95"/>
      <c r="AD78" s="95"/>
      <c r="AE78" s="26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26"/>
      <c r="BA78" s="26"/>
    </row>
    <row r="79" spans="1:53" x14ac:dyDescent="0.2">
      <c r="A79" s="20">
        <v>18</v>
      </c>
      <c r="B79" s="24" t="s">
        <v>78</v>
      </c>
      <c r="C79" s="24" t="s">
        <v>149</v>
      </c>
      <c r="D79" s="24" t="s">
        <v>79</v>
      </c>
      <c r="E79" s="24" t="s">
        <v>80</v>
      </c>
      <c r="F79" s="7">
        <f t="shared" si="0"/>
        <v>0</v>
      </c>
      <c r="G79" s="5">
        <f t="shared" si="1"/>
        <v>0</v>
      </c>
      <c r="H79" s="4"/>
      <c r="I79" s="4"/>
      <c r="J79" s="96"/>
      <c r="K79" s="95"/>
      <c r="L79" s="95"/>
      <c r="M79" s="31"/>
      <c r="N79" s="95"/>
      <c r="O79" s="31"/>
      <c r="P79" s="95"/>
      <c r="Q79" s="95"/>
      <c r="R79" s="95"/>
      <c r="S79" s="95"/>
      <c r="T79" s="26"/>
      <c r="U79" s="95"/>
      <c r="V79" s="31"/>
      <c r="W79" s="31"/>
      <c r="X79" s="31"/>
      <c r="Y79" s="31"/>
      <c r="Z79" s="95"/>
      <c r="AA79" s="95"/>
      <c r="AB79" s="95"/>
      <c r="AC79" s="95"/>
      <c r="AD79" s="95"/>
      <c r="AE79" s="26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26"/>
      <c r="BA79" s="26"/>
    </row>
    <row r="80" spans="1:53" x14ac:dyDescent="0.2">
      <c r="A80" s="20">
        <v>19</v>
      </c>
      <c r="B80" s="24" t="s">
        <v>81</v>
      </c>
      <c r="C80" s="24" t="s">
        <v>150</v>
      </c>
      <c r="D80" s="24" t="s">
        <v>82</v>
      </c>
      <c r="E80" s="24" t="s">
        <v>77</v>
      </c>
      <c r="F80" s="7">
        <f t="shared" si="0"/>
        <v>0</v>
      </c>
      <c r="G80" s="5">
        <f t="shared" si="1"/>
        <v>0</v>
      </c>
      <c r="H80" s="3"/>
      <c r="I80" s="3"/>
      <c r="J80" s="95"/>
      <c r="K80" s="95"/>
      <c r="L80" s="95"/>
      <c r="M80" s="31"/>
      <c r="N80" s="95"/>
      <c r="O80" s="31"/>
      <c r="P80" s="95"/>
      <c r="Q80" s="95"/>
      <c r="R80" s="95"/>
      <c r="S80" s="95"/>
      <c r="T80" s="26"/>
      <c r="U80" s="95"/>
      <c r="V80" s="31"/>
      <c r="W80" s="31"/>
      <c r="X80" s="31"/>
      <c r="Y80" s="31"/>
      <c r="Z80" s="95"/>
      <c r="AA80" s="95"/>
      <c r="AB80" s="95"/>
      <c r="AC80" s="95"/>
      <c r="AD80" s="95"/>
      <c r="AE80" s="26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26"/>
      <c r="BA80" s="26"/>
    </row>
    <row r="81" spans="1:53" x14ac:dyDescent="0.2">
      <c r="A81" s="20">
        <v>20</v>
      </c>
      <c r="B81" s="24" t="s">
        <v>84</v>
      </c>
      <c r="C81" s="24" t="s">
        <v>151</v>
      </c>
      <c r="D81" s="24" t="s">
        <v>85</v>
      </c>
      <c r="E81" s="24" t="s">
        <v>42</v>
      </c>
      <c r="F81" s="7">
        <f t="shared" si="0"/>
        <v>0</v>
      </c>
      <c r="G81" s="5">
        <f t="shared" si="1"/>
        <v>0</v>
      </c>
      <c r="H81" s="3"/>
      <c r="I81" s="3"/>
      <c r="J81" s="95"/>
      <c r="K81" s="95"/>
      <c r="L81" s="95"/>
      <c r="M81" s="31"/>
      <c r="N81" s="95"/>
      <c r="O81" s="31"/>
      <c r="P81" s="95"/>
      <c r="Q81" s="95"/>
      <c r="R81" s="95"/>
      <c r="S81" s="95"/>
      <c r="T81" s="26"/>
      <c r="U81" s="95"/>
      <c r="V81" s="31"/>
      <c r="W81" s="31"/>
      <c r="X81" s="31"/>
      <c r="Y81" s="31"/>
      <c r="Z81" s="95"/>
      <c r="AA81" s="95"/>
      <c r="AB81" s="95"/>
      <c r="AC81" s="95"/>
      <c r="AD81" s="95"/>
      <c r="AE81" s="26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26"/>
      <c r="BA81" s="26"/>
    </row>
    <row r="82" spans="1:53" x14ac:dyDescent="0.2">
      <c r="A82" s="20">
        <v>21</v>
      </c>
      <c r="B82" s="24" t="s">
        <v>83</v>
      </c>
      <c r="C82" s="24" t="s">
        <v>152</v>
      </c>
      <c r="D82" s="24"/>
      <c r="E82" s="24" t="s">
        <v>42</v>
      </c>
      <c r="F82" s="7">
        <f t="shared" si="0"/>
        <v>0</v>
      </c>
      <c r="G82" s="5">
        <f t="shared" si="1"/>
        <v>0</v>
      </c>
      <c r="H82" s="3"/>
      <c r="I82" s="3"/>
      <c r="J82" s="95"/>
      <c r="K82" s="95"/>
      <c r="L82" s="95"/>
      <c r="M82" s="31"/>
      <c r="N82" s="95"/>
      <c r="O82" s="31"/>
      <c r="P82" s="95"/>
      <c r="Q82" s="95"/>
      <c r="R82" s="95"/>
      <c r="S82" s="95"/>
      <c r="T82" s="26"/>
      <c r="U82" s="95"/>
      <c r="V82" s="31"/>
      <c r="W82" s="31"/>
      <c r="X82" s="31"/>
      <c r="Y82" s="31"/>
      <c r="Z82" s="95"/>
      <c r="AA82" s="95"/>
      <c r="AB82" s="95"/>
      <c r="AC82" s="95"/>
      <c r="AD82" s="95"/>
      <c r="AE82" s="26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26"/>
      <c r="BA82" s="26"/>
    </row>
    <row r="83" spans="1:53" ht="12.6" customHeight="1" x14ac:dyDescent="0.2">
      <c r="A83" s="20">
        <v>22</v>
      </c>
      <c r="B83" s="24" t="s">
        <v>78</v>
      </c>
      <c r="C83" s="24" t="s">
        <v>153</v>
      </c>
      <c r="D83" s="24" t="s">
        <v>88</v>
      </c>
      <c r="E83" s="24" t="s">
        <v>89</v>
      </c>
      <c r="F83" s="7">
        <f t="shared" si="0"/>
        <v>0</v>
      </c>
      <c r="G83" s="5">
        <f t="shared" si="1"/>
        <v>0</v>
      </c>
      <c r="H83" s="3"/>
      <c r="I83" s="3"/>
      <c r="J83" s="95"/>
      <c r="K83" s="95"/>
      <c r="L83" s="96"/>
      <c r="M83" s="31"/>
      <c r="N83" s="95"/>
      <c r="O83" s="31"/>
      <c r="P83" s="95"/>
      <c r="Q83" s="95"/>
      <c r="R83" s="95"/>
      <c r="S83" s="95"/>
      <c r="T83" s="26"/>
      <c r="U83" s="95"/>
      <c r="V83" s="31"/>
      <c r="W83" s="31"/>
      <c r="X83" s="31"/>
      <c r="Y83" s="31"/>
      <c r="Z83" s="95"/>
      <c r="AA83" s="95"/>
      <c r="AB83" s="95"/>
      <c r="AC83" s="95"/>
      <c r="AD83" s="95"/>
      <c r="AE83" s="26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26"/>
      <c r="BA83" s="26"/>
    </row>
    <row r="84" spans="1:53" ht="14.45" customHeight="1" x14ac:dyDescent="0.2">
      <c r="A84" s="20">
        <v>23</v>
      </c>
      <c r="B84" s="24" t="s">
        <v>63</v>
      </c>
      <c r="C84" s="24" t="s">
        <v>154</v>
      </c>
      <c r="D84" s="24" t="s">
        <v>90</v>
      </c>
      <c r="E84" s="24" t="s">
        <v>70</v>
      </c>
      <c r="F84" s="7">
        <f t="shared" si="0"/>
        <v>0</v>
      </c>
      <c r="G84" s="5">
        <f t="shared" si="1"/>
        <v>0</v>
      </c>
      <c r="H84" s="3"/>
      <c r="I84" s="3"/>
      <c r="J84" s="95"/>
      <c r="K84" s="95"/>
      <c r="L84" s="95"/>
      <c r="M84" s="31"/>
      <c r="N84" s="95"/>
      <c r="O84" s="31"/>
      <c r="P84" s="95"/>
      <c r="Q84" s="95"/>
      <c r="R84" s="96"/>
      <c r="S84" s="96"/>
      <c r="T84" s="45"/>
      <c r="U84" s="96"/>
      <c r="V84" s="31"/>
      <c r="W84" s="31"/>
      <c r="X84" s="31"/>
      <c r="Y84" s="31"/>
      <c r="Z84" s="95"/>
      <c r="AA84" s="95"/>
      <c r="AB84" s="95"/>
      <c r="AC84" s="95"/>
      <c r="AD84" s="95"/>
      <c r="AE84" s="26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26"/>
      <c r="BA84" s="26"/>
    </row>
    <row r="85" spans="1:53" ht="12.6" customHeight="1" x14ac:dyDescent="0.25">
      <c r="A85" s="20">
        <v>24</v>
      </c>
      <c r="B85" s="23" t="s">
        <v>109</v>
      </c>
      <c r="C85" s="23" t="s">
        <v>155</v>
      </c>
      <c r="D85" s="24" t="s">
        <v>115</v>
      </c>
      <c r="E85" s="24" t="s">
        <v>70</v>
      </c>
      <c r="F85" s="7">
        <f t="shared" si="0"/>
        <v>0</v>
      </c>
      <c r="G85" s="5">
        <f t="shared" si="1"/>
        <v>0</v>
      </c>
      <c r="H85" s="3"/>
      <c r="I85" s="3"/>
      <c r="J85" s="95"/>
      <c r="K85" s="95"/>
      <c r="L85" s="95"/>
      <c r="M85" s="31"/>
      <c r="N85" s="95"/>
      <c r="O85" s="31"/>
      <c r="P85" s="95"/>
      <c r="Q85" s="95"/>
      <c r="R85" s="95"/>
      <c r="S85" s="95"/>
      <c r="T85" s="26"/>
      <c r="U85" s="95"/>
      <c r="V85" s="31"/>
      <c r="W85" s="31"/>
      <c r="X85" s="31"/>
      <c r="Y85" s="31"/>
      <c r="Z85" s="95"/>
      <c r="AA85" s="95"/>
      <c r="AB85" s="95"/>
      <c r="AC85" s="95"/>
      <c r="AD85" s="95"/>
      <c r="AE85" s="26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26"/>
      <c r="BA85" s="26"/>
    </row>
    <row r="86" spans="1:53" x14ac:dyDescent="0.2">
      <c r="A86" s="20">
        <v>25</v>
      </c>
      <c r="B86" s="24" t="s">
        <v>96</v>
      </c>
      <c r="C86" s="24" t="s">
        <v>157</v>
      </c>
      <c r="D86" s="24" t="s">
        <v>97</v>
      </c>
      <c r="E86" s="24" t="s">
        <v>98</v>
      </c>
      <c r="F86" s="7">
        <f t="shared" si="0"/>
        <v>0</v>
      </c>
      <c r="G86" s="5">
        <f t="shared" si="1"/>
        <v>0</v>
      </c>
      <c r="H86" s="3"/>
      <c r="I86" s="3"/>
      <c r="J86" s="95"/>
      <c r="K86" s="95"/>
      <c r="L86" s="95"/>
      <c r="M86" s="57"/>
      <c r="N86" s="95"/>
      <c r="O86" s="31"/>
      <c r="P86" s="95"/>
      <c r="Q86" s="95"/>
      <c r="R86" s="95"/>
      <c r="S86" s="95"/>
      <c r="T86" s="26"/>
      <c r="U86" s="95"/>
      <c r="V86" s="31"/>
      <c r="W86" s="31"/>
      <c r="X86" s="31"/>
      <c r="Y86" s="31"/>
      <c r="Z86" s="95"/>
      <c r="AA86" s="95"/>
      <c r="AB86" s="95"/>
      <c r="AC86" s="95"/>
      <c r="AD86" s="95"/>
      <c r="AE86" s="26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26"/>
      <c r="BA86" s="26"/>
    </row>
    <row r="87" spans="1:53" x14ac:dyDescent="0.2">
      <c r="A87" s="20">
        <v>26</v>
      </c>
      <c r="B87" s="24" t="s">
        <v>102</v>
      </c>
      <c r="C87" s="24" t="s">
        <v>158</v>
      </c>
      <c r="D87" s="24" t="s">
        <v>103</v>
      </c>
      <c r="E87" s="24" t="s">
        <v>42</v>
      </c>
      <c r="F87" s="7">
        <f t="shared" si="0"/>
        <v>0</v>
      </c>
      <c r="G87" s="5">
        <f t="shared" si="1"/>
        <v>0</v>
      </c>
      <c r="H87" s="3"/>
      <c r="I87" s="3"/>
      <c r="J87" s="95"/>
      <c r="K87" s="95"/>
      <c r="L87" s="95"/>
      <c r="M87" s="31"/>
      <c r="N87" s="95"/>
      <c r="O87" s="31"/>
      <c r="P87" s="95"/>
      <c r="Q87" s="95"/>
      <c r="R87" s="95"/>
      <c r="S87" s="95"/>
      <c r="T87" s="26"/>
      <c r="U87" s="95"/>
      <c r="V87" s="31"/>
      <c r="W87" s="31"/>
      <c r="X87" s="31"/>
      <c r="Y87" s="31"/>
      <c r="Z87" s="95"/>
      <c r="AA87" s="95"/>
      <c r="AB87" s="95"/>
      <c r="AC87" s="95"/>
      <c r="AD87" s="95"/>
      <c r="AE87" s="26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26"/>
      <c r="BA87" s="26"/>
    </row>
    <row r="88" spans="1:53" x14ac:dyDescent="0.2">
      <c r="A88" s="32"/>
      <c r="B88" s="33"/>
      <c r="C88" s="33"/>
      <c r="D88" s="33"/>
      <c r="E88" s="34"/>
      <c r="F88" s="35"/>
      <c r="G88" s="36"/>
      <c r="H88" s="34"/>
      <c r="I88" s="34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56"/>
    </row>
    <row r="89" spans="1:53" ht="20.100000000000001" customHeight="1" x14ac:dyDescent="0.25">
      <c r="A89" s="134" t="s">
        <v>270</v>
      </c>
      <c r="B89" s="134"/>
      <c r="C89" s="134"/>
      <c r="D89" s="134"/>
      <c r="E89" s="134"/>
      <c r="F89" s="27"/>
      <c r="G89" s="28"/>
      <c r="H89" s="29"/>
      <c r="I89" s="30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</row>
    <row r="90" spans="1:53" s="111" customFormat="1" ht="12.6" customHeight="1" x14ac:dyDescent="0.2">
      <c r="A90" s="104">
        <v>1</v>
      </c>
      <c r="B90" s="105" t="s">
        <v>104</v>
      </c>
      <c r="C90" s="105" t="s">
        <v>162</v>
      </c>
      <c r="D90" s="105" t="s">
        <v>105</v>
      </c>
      <c r="E90" s="105" t="s">
        <v>70</v>
      </c>
      <c r="F90" s="7">
        <f t="shared" ref="F90:F117" si="2">COUNT(H90:BA90)</f>
        <v>13</v>
      </c>
      <c r="G90" s="5">
        <f t="shared" ref="G90:G117" si="3">SUM(H90:BA90)</f>
        <v>1532</v>
      </c>
      <c r="H90" s="106"/>
      <c r="I90" s="106"/>
      <c r="J90" s="107">
        <v>500</v>
      </c>
      <c r="K90" s="109"/>
      <c r="L90" s="108"/>
      <c r="M90" s="107">
        <v>170</v>
      </c>
      <c r="N90" s="109"/>
      <c r="O90" s="110">
        <v>200</v>
      </c>
      <c r="P90" s="109"/>
      <c r="Q90" s="108"/>
      <c r="R90" s="107">
        <v>200</v>
      </c>
      <c r="S90" s="109"/>
      <c r="T90" s="107"/>
      <c r="U90" s="46">
        <v>17</v>
      </c>
      <c r="V90" s="109"/>
      <c r="W90" s="107">
        <v>65</v>
      </c>
      <c r="X90" s="107">
        <v>100</v>
      </c>
      <c r="Y90" s="107"/>
      <c r="Z90" s="109"/>
      <c r="AA90" s="109"/>
      <c r="AB90" s="109"/>
      <c r="AC90" s="107">
        <v>50</v>
      </c>
      <c r="AD90" s="109"/>
      <c r="AE90" s="107"/>
      <c r="AF90" s="109"/>
      <c r="AG90" s="109"/>
      <c r="AH90" s="109"/>
      <c r="AI90" s="107">
        <v>50</v>
      </c>
      <c r="AJ90" s="109"/>
      <c r="AK90" s="109"/>
      <c r="AL90" s="109"/>
      <c r="AM90" s="109"/>
      <c r="AN90" s="109"/>
      <c r="AO90" s="107">
        <v>50</v>
      </c>
      <c r="AP90" s="109"/>
      <c r="AQ90" s="109"/>
      <c r="AR90" s="109"/>
      <c r="AS90" s="107">
        <v>30</v>
      </c>
      <c r="AT90" s="109"/>
      <c r="AU90" s="107">
        <v>50</v>
      </c>
      <c r="AV90" s="107">
        <v>50</v>
      </c>
      <c r="AW90" s="109"/>
      <c r="AX90" s="109"/>
      <c r="AY90" s="109"/>
      <c r="AZ90" s="107"/>
      <c r="BA90" s="107"/>
    </row>
    <row r="91" spans="1:53" s="111" customFormat="1" ht="12.6" customHeight="1" x14ac:dyDescent="0.2">
      <c r="A91" s="104">
        <v>2</v>
      </c>
      <c r="B91" s="113" t="s">
        <v>308</v>
      </c>
      <c r="C91" s="113" t="s">
        <v>309</v>
      </c>
      <c r="D91" s="133" t="s">
        <v>310</v>
      </c>
      <c r="E91" s="113" t="s">
        <v>33</v>
      </c>
      <c r="F91" s="7">
        <f t="shared" si="2"/>
        <v>11</v>
      </c>
      <c r="G91" s="5">
        <f t="shared" si="3"/>
        <v>920</v>
      </c>
      <c r="H91" s="106"/>
      <c r="I91" s="106"/>
      <c r="J91" s="107">
        <v>300</v>
      </c>
      <c r="K91" s="109"/>
      <c r="L91" s="108"/>
      <c r="M91" s="110">
        <v>170</v>
      </c>
      <c r="N91" s="109"/>
      <c r="O91" s="109"/>
      <c r="P91" s="109"/>
      <c r="Q91" s="108"/>
      <c r="R91" s="109"/>
      <c r="S91" s="109"/>
      <c r="T91" s="107"/>
      <c r="U91" s="46">
        <v>50</v>
      </c>
      <c r="V91" s="109"/>
      <c r="W91" s="109"/>
      <c r="X91" s="107">
        <v>70</v>
      </c>
      <c r="Y91" s="107"/>
      <c r="Z91" s="109"/>
      <c r="AA91" s="109"/>
      <c r="AB91" s="109"/>
      <c r="AC91" s="109"/>
      <c r="AD91" s="109"/>
      <c r="AE91" s="107"/>
      <c r="AF91" s="109"/>
      <c r="AG91" s="109"/>
      <c r="AH91" s="109"/>
      <c r="AI91" s="109"/>
      <c r="AJ91" s="107">
        <v>50</v>
      </c>
      <c r="AK91" s="109"/>
      <c r="AL91" s="109"/>
      <c r="AM91" s="109"/>
      <c r="AN91" s="107">
        <v>50</v>
      </c>
      <c r="AO91" s="109"/>
      <c r="AP91" s="109"/>
      <c r="AQ91" s="110">
        <v>50</v>
      </c>
      <c r="AR91" s="109"/>
      <c r="AS91" s="107">
        <v>50</v>
      </c>
      <c r="AT91" s="109"/>
      <c r="AU91" s="109"/>
      <c r="AV91" s="107">
        <v>30</v>
      </c>
      <c r="AW91" s="107">
        <v>50</v>
      </c>
      <c r="AX91" s="107">
        <v>50</v>
      </c>
      <c r="AY91" s="109"/>
      <c r="AZ91" s="107"/>
      <c r="BA91" s="107"/>
    </row>
    <row r="92" spans="1:53" s="111" customFormat="1" ht="14.45" customHeight="1" x14ac:dyDescent="0.2">
      <c r="A92" s="104">
        <v>3</v>
      </c>
      <c r="B92" s="105" t="s">
        <v>17</v>
      </c>
      <c r="C92" s="105" t="s">
        <v>160</v>
      </c>
      <c r="D92" s="105" t="s">
        <v>86</v>
      </c>
      <c r="E92" s="105" t="s">
        <v>87</v>
      </c>
      <c r="F92" s="7">
        <f t="shared" si="2"/>
        <v>4</v>
      </c>
      <c r="G92" s="5">
        <f t="shared" si="3"/>
        <v>853.33</v>
      </c>
      <c r="H92" s="106"/>
      <c r="I92" s="106"/>
      <c r="J92" s="109"/>
      <c r="K92" s="109"/>
      <c r="L92" s="108"/>
      <c r="M92" s="107">
        <v>500</v>
      </c>
      <c r="N92" s="109"/>
      <c r="O92" s="110">
        <v>123.33</v>
      </c>
      <c r="P92" s="110">
        <v>200</v>
      </c>
      <c r="Q92" s="108"/>
      <c r="R92" s="109"/>
      <c r="S92" s="109"/>
      <c r="T92" s="107"/>
      <c r="U92" s="46">
        <v>30</v>
      </c>
      <c r="V92" s="109"/>
      <c r="W92" s="109"/>
      <c r="X92" s="109"/>
      <c r="Y92" s="107"/>
      <c r="Z92" s="109"/>
      <c r="AA92" s="109"/>
      <c r="AB92" s="109"/>
      <c r="AC92" s="109"/>
      <c r="AD92" s="109"/>
      <c r="AE92" s="107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7"/>
      <c r="BA92" s="107"/>
    </row>
    <row r="93" spans="1:53" s="111" customFormat="1" ht="14.1" customHeight="1" x14ac:dyDescent="0.2">
      <c r="A93" s="104">
        <v>4</v>
      </c>
      <c r="B93" s="106" t="s">
        <v>63</v>
      </c>
      <c r="C93" s="106" t="s">
        <v>62</v>
      </c>
      <c r="D93" s="111" t="s">
        <v>166</v>
      </c>
      <c r="E93" s="106" t="s">
        <v>61</v>
      </c>
      <c r="F93" s="7">
        <f t="shared" si="2"/>
        <v>4</v>
      </c>
      <c r="G93" s="5">
        <f t="shared" si="3"/>
        <v>591.66000000000008</v>
      </c>
      <c r="H93" s="106"/>
      <c r="I93" s="106"/>
      <c r="J93" s="107">
        <v>250</v>
      </c>
      <c r="K93" s="109"/>
      <c r="L93" s="108"/>
      <c r="M93" s="109"/>
      <c r="N93" s="107">
        <v>153.33000000000001</v>
      </c>
      <c r="O93" s="110">
        <v>123.33</v>
      </c>
      <c r="P93" s="109"/>
      <c r="Q93" s="108"/>
      <c r="R93" s="109"/>
      <c r="S93" s="109"/>
      <c r="T93" s="107"/>
      <c r="U93" s="97"/>
      <c r="V93" s="109"/>
      <c r="W93" s="107">
        <v>65</v>
      </c>
      <c r="X93" s="109"/>
      <c r="Y93" s="107"/>
      <c r="Z93" s="109"/>
      <c r="AA93" s="109"/>
      <c r="AB93" s="109"/>
      <c r="AC93" s="109"/>
      <c r="AD93" s="109"/>
      <c r="AE93" s="107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7"/>
      <c r="BA93" s="107"/>
    </row>
    <row r="94" spans="1:53" s="111" customFormat="1" ht="12.6" customHeight="1" x14ac:dyDescent="0.2">
      <c r="A94" s="104">
        <v>5</v>
      </c>
      <c r="B94" s="105" t="s">
        <v>102</v>
      </c>
      <c r="C94" s="113" t="s">
        <v>231</v>
      </c>
      <c r="D94" s="131" t="s">
        <v>233</v>
      </c>
      <c r="E94" s="113" t="s">
        <v>70</v>
      </c>
      <c r="F94" s="7">
        <f t="shared" si="2"/>
        <v>5</v>
      </c>
      <c r="G94" s="5">
        <f t="shared" si="3"/>
        <v>456</v>
      </c>
      <c r="H94" s="106"/>
      <c r="I94" s="106"/>
      <c r="J94" s="107">
        <v>225</v>
      </c>
      <c r="K94" s="109"/>
      <c r="L94" s="108"/>
      <c r="M94" s="109"/>
      <c r="N94" s="109"/>
      <c r="O94" s="109"/>
      <c r="P94" s="109"/>
      <c r="Q94" s="108"/>
      <c r="R94" s="109"/>
      <c r="S94" s="109"/>
      <c r="T94" s="107"/>
      <c r="U94" s="97"/>
      <c r="V94" s="109"/>
      <c r="W94" s="110">
        <v>100</v>
      </c>
      <c r="X94" s="107">
        <v>60</v>
      </c>
      <c r="Y94" s="107"/>
      <c r="Z94" s="109"/>
      <c r="AA94" s="109"/>
      <c r="AB94" s="109"/>
      <c r="AC94" s="109"/>
      <c r="AD94" s="109"/>
      <c r="AE94" s="107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10">
        <v>50</v>
      </c>
      <c r="AS94" s="109"/>
      <c r="AT94" s="109"/>
      <c r="AU94" s="109"/>
      <c r="AV94" s="107">
        <v>21</v>
      </c>
      <c r="AW94" s="109"/>
      <c r="AX94" s="109"/>
      <c r="AY94" s="109"/>
      <c r="AZ94" s="107"/>
      <c r="BA94" s="107"/>
    </row>
    <row r="95" spans="1:53" s="111" customFormat="1" ht="12.6" customHeight="1" x14ac:dyDescent="0.2">
      <c r="A95" s="104">
        <v>6</v>
      </c>
      <c r="B95" s="130" t="s">
        <v>28</v>
      </c>
      <c r="C95" s="130" t="s">
        <v>159</v>
      </c>
      <c r="D95" s="111" t="s">
        <v>29</v>
      </c>
      <c r="E95" s="130" t="s">
        <v>30</v>
      </c>
      <c r="F95" s="7">
        <f t="shared" si="2"/>
        <v>2</v>
      </c>
      <c r="G95" s="5">
        <f t="shared" si="3"/>
        <v>453.33000000000004</v>
      </c>
      <c r="H95" s="114"/>
      <c r="I95" s="114"/>
      <c r="J95" s="117"/>
      <c r="K95" s="115">
        <v>300</v>
      </c>
      <c r="L95" s="116"/>
      <c r="M95" s="117"/>
      <c r="N95" s="121">
        <v>153.33000000000001</v>
      </c>
      <c r="O95" s="117"/>
      <c r="P95" s="117"/>
      <c r="Q95" s="116"/>
      <c r="R95" s="120"/>
      <c r="S95" s="120"/>
      <c r="T95" s="122"/>
      <c r="U95" s="96"/>
      <c r="V95" s="117"/>
      <c r="W95" s="117"/>
      <c r="X95" s="117"/>
      <c r="Y95" s="115"/>
      <c r="Z95" s="117"/>
      <c r="AA95" s="117"/>
      <c r="AB95" s="117"/>
      <c r="AC95" s="117"/>
      <c r="AD95" s="117"/>
      <c r="AE95" s="115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5"/>
      <c r="BA95" s="115"/>
    </row>
    <row r="96" spans="1:53" s="111" customFormat="1" ht="12.6" customHeight="1" x14ac:dyDescent="0.2">
      <c r="A96" s="104">
        <v>7</v>
      </c>
      <c r="B96" s="105" t="s">
        <v>177</v>
      </c>
      <c r="C96" s="105" t="s">
        <v>178</v>
      </c>
      <c r="D96" s="105" t="s">
        <v>179</v>
      </c>
      <c r="E96" s="105" t="s">
        <v>37</v>
      </c>
      <c r="F96" s="7">
        <f t="shared" si="2"/>
        <v>8</v>
      </c>
      <c r="G96" s="5">
        <f t="shared" si="3"/>
        <v>373</v>
      </c>
      <c r="H96" s="114"/>
      <c r="I96" s="114"/>
      <c r="J96" s="115">
        <v>100</v>
      </c>
      <c r="K96" s="117"/>
      <c r="L96" s="116"/>
      <c r="M96" s="117"/>
      <c r="N96" s="117"/>
      <c r="O96" s="117"/>
      <c r="P96" s="117"/>
      <c r="Q96" s="116"/>
      <c r="R96" s="117"/>
      <c r="S96" s="117"/>
      <c r="T96" s="115"/>
      <c r="U96" s="95"/>
      <c r="V96" s="117"/>
      <c r="W96" s="115">
        <v>45</v>
      </c>
      <c r="X96" s="117"/>
      <c r="Y96" s="115"/>
      <c r="Z96" s="117"/>
      <c r="AA96" s="117"/>
      <c r="AB96" s="117"/>
      <c r="AC96" s="117"/>
      <c r="AD96" s="117"/>
      <c r="AE96" s="115"/>
      <c r="AF96" s="117"/>
      <c r="AG96" s="118">
        <v>50</v>
      </c>
      <c r="AH96" s="115">
        <v>50</v>
      </c>
      <c r="AI96" s="115">
        <v>23</v>
      </c>
      <c r="AJ96" s="117"/>
      <c r="AK96" s="117"/>
      <c r="AL96" s="115">
        <v>50</v>
      </c>
      <c r="AM96" s="117"/>
      <c r="AN96" s="117"/>
      <c r="AO96" s="117"/>
      <c r="AP96" s="117"/>
      <c r="AQ96" s="117"/>
      <c r="AR96" s="117"/>
      <c r="AS96" s="115">
        <v>25</v>
      </c>
      <c r="AT96" s="115">
        <v>30</v>
      </c>
      <c r="AU96" s="117"/>
      <c r="AV96" s="117"/>
      <c r="AW96" s="117"/>
      <c r="AX96" s="117"/>
      <c r="AY96" s="117"/>
      <c r="AZ96" s="115"/>
      <c r="BA96" s="115"/>
    </row>
    <row r="97" spans="1:53" s="111" customFormat="1" ht="14.1" customHeight="1" x14ac:dyDescent="0.2">
      <c r="A97" s="104">
        <v>8</v>
      </c>
      <c r="B97" s="106" t="s">
        <v>73</v>
      </c>
      <c r="C97" s="106" t="s">
        <v>72</v>
      </c>
      <c r="D97" s="106" t="s">
        <v>74</v>
      </c>
      <c r="E97" s="106" t="s">
        <v>61</v>
      </c>
      <c r="F97" s="7">
        <f t="shared" si="2"/>
        <v>2</v>
      </c>
      <c r="G97" s="5">
        <f t="shared" si="3"/>
        <v>276.66000000000003</v>
      </c>
      <c r="H97" s="106"/>
      <c r="I97" s="106"/>
      <c r="J97" s="109"/>
      <c r="K97" s="109"/>
      <c r="L97" s="108"/>
      <c r="M97" s="109"/>
      <c r="N97" s="107">
        <v>153.33000000000001</v>
      </c>
      <c r="O97" s="110">
        <v>123.33</v>
      </c>
      <c r="P97" s="109"/>
      <c r="Q97" s="108"/>
      <c r="R97" s="109"/>
      <c r="S97" s="109"/>
      <c r="T97" s="107"/>
      <c r="U97" s="97"/>
      <c r="V97" s="109"/>
      <c r="W97" s="109"/>
      <c r="X97" s="109"/>
      <c r="Y97" s="107"/>
      <c r="Z97" s="109"/>
      <c r="AA97" s="109"/>
      <c r="AB97" s="109"/>
      <c r="AC97" s="109"/>
      <c r="AD97" s="109"/>
      <c r="AE97" s="107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7"/>
      <c r="BA97" s="107"/>
    </row>
    <row r="98" spans="1:53" s="111" customFormat="1" ht="12.6" customHeight="1" x14ac:dyDescent="0.2">
      <c r="A98" s="104">
        <v>9</v>
      </c>
      <c r="B98" s="105" t="s">
        <v>173</v>
      </c>
      <c r="C98" s="105" t="s">
        <v>174</v>
      </c>
      <c r="D98" s="105" t="s">
        <v>175</v>
      </c>
      <c r="E98" s="105" t="s">
        <v>23</v>
      </c>
      <c r="F98" s="7">
        <f t="shared" si="2"/>
        <v>3</v>
      </c>
      <c r="G98" s="5">
        <f t="shared" si="3"/>
        <v>265</v>
      </c>
      <c r="H98" s="114"/>
      <c r="I98" s="114"/>
      <c r="J98" s="115">
        <v>200</v>
      </c>
      <c r="K98" s="117"/>
      <c r="L98" s="119"/>
      <c r="M98" s="120"/>
      <c r="N98" s="117"/>
      <c r="O98" s="117"/>
      <c r="P98" s="117"/>
      <c r="Q98" s="116"/>
      <c r="R98" s="117"/>
      <c r="S98" s="117"/>
      <c r="T98" s="115"/>
      <c r="U98" s="95"/>
      <c r="V98" s="117"/>
      <c r="W98" s="115">
        <v>40</v>
      </c>
      <c r="X98" s="117"/>
      <c r="Y98" s="115"/>
      <c r="Z98" s="117"/>
      <c r="AA98" s="117"/>
      <c r="AB98" s="117"/>
      <c r="AC98" s="117"/>
      <c r="AD98" s="117"/>
      <c r="AE98" s="115"/>
      <c r="AF98" s="117"/>
      <c r="AG98" s="117"/>
      <c r="AH98" s="117"/>
      <c r="AI98" s="115">
        <v>25</v>
      </c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5"/>
      <c r="BA98" s="115"/>
    </row>
    <row r="99" spans="1:53" s="111" customFormat="1" x14ac:dyDescent="0.2">
      <c r="A99" s="104">
        <v>10</v>
      </c>
      <c r="B99" s="105" t="s">
        <v>306</v>
      </c>
      <c r="C99" s="105" t="s">
        <v>161</v>
      </c>
      <c r="D99" s="112" t="s">
        <v>116</v>
      </c>
      <c r="E99" s="105" t="s">
        <v>33</v>
      </c>
      <c r="F99" s="7">
        <f t="shared" si="2"/>
        <v>4</v>
      </c>
      <c r="G99" s="5">
        <f t="shared" si="3"/>
        <v>220</v>
      </c>
      <c r="H99" s="106"/>
      <c r="I99" s="106"/>
      <c r="J99" s="107">
        <v>125</v>
      </c>
      <c r="K99" s="109"/>
      <c r="L99" s="108"/>
      <c r="M99" s="109"/>
      <c r="N99" s="109"/>
      <c r="O99" s="109"/>
      <c r="P99" s="109"/>
      <c r="Q99" s="108"/>
      <c r="R99" s="109"/>
      <c r="S99" s="109"/>
      <c r="T99" s="107"/>
      <c r="U99" s="46">
        <v>15</v>
      </c>
      <c r="V99" s="109"/>
      <c r="W99" s="107">
        <v>50</v>
      </c>
      <c r="X99" s="109"/>
      <c r="Y99" s="107"/>
      <c r="Z99" s="109"/>
      <c r="AA99" s="109"/>
      <c r="AB99" s="109"/>
      <c r="AC99" s="109"/>
      <c r="AD99" s="109"/>
      <c r="AE99" s="107"/>
      <c r="AF99" s="109"/>
      <c r="AG99" s="109"/>
      <c r="AH99" s="109"/>
      <c r="AI99" s="107">
        <v>30</v>
      </c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7"/>
      <c r="BA99" s="107"/>
    </row>
    <row r="100" spans="1:53" s="111" customFormat="1" ht="12.6" customHeight="1" x14ac:dyDescent="0.2">
      <c r="A100" s="104">
        <v>11</v>
      </c>
      <c r="B100" s="105" t="s">
        <v>206</v>
      </c>
      <c r="C100" s="105" t="s">
        <v>207</v>
      </c>
      <c r="D100" s="105" t="s">
        <v>208</v>
      </c>
      <c r="E100" s="105" t="s">
        <v>70</v>
      </c>
      <c r="F100" s="7">
        <f t="shared" si="2"/>
        <v>4</v>
      </c>
      <c r="G100" s="5">
        <f t="shared" si="3"/>
        <v>209</v>
      </c>
      <c r="H100" s="114"/>
      <c r="I100" s="114"/>
      <c r="J100" s="115">
        <v>150</v>
      </c>
      <c r="K100" s="117"/>
      <c r="L100" s="116"/>
      <c r="M100" s="117"/>
      <c r="N100" s="117"/>
      <c r="O100" s="117"/>
      <c r="P100" s="117"/>
      <c r="Q100" s="116"/>
      <c r="R100" s="120"/>
      <c r="S100" s="120"/>
      <c r="T100" s="122"/>
      <c r="U100" s="45">
        <v>10</v>
      </c>
      <c r="V100" s="117"/>
      <c r="W100" s="117"/>
      <c r="X100" s="117"/>
      <c r="Y100" s="115"/>
      <c r="Z100" s="117"/>
      <c r="AA100" s="117"/>
      <c r="AB100" s="117"/>
      <c r="AC100" s="117"/>
      <c r="AD100" s="117"/>
      <c r="AE100" s="115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5">
        <v>25</v>
      </c>
      <c r="AU100" s="117"/>
      <c r="AV100" s="115">
        <v>24</v>
      </c>
      <c r="AW100" s="117"/>
      <c r="AX100" s="117"/>
      <c r="AY100" s="117"/>
      <c r="AZ100" s="115"/>
      <c r="BA100" s="115"/>
    </row>
    <row r="101" spans="1:53" s="111" customFormat="1" x14ac:dyDescent="0.2">
      <c r="A101" s="104">
        <v>12</v>
      </c>
      <c r="B101" s="113" t="s">
        <v>185</v>
      </c>
      <c r="C101" s="113" t="s">
        <v>186</v>
      </c>
      <c r="D101" s="113" t="s">
        <v>314</v>
      </c>
      <c r="E101" s="113" t="s">
        <v>27</v>
      </c>
      <c r="F101" s="7">
        <f t="shared" si="2"/>
        <v>2</v>
      </c>
      <c r="G101" s="5">
        <f t="shared" si="3"/>
        <v>194</v>
      </c>
      <c r="H101" s="114"/>
      <c r="I101" s="114"/>
      <c r="J101" s="115">
        <v>175</v>
      </c>
      <c r="K101" s="117"/>
      <c r="L101" s="116"/>
      <c r="M101" s="117"/>
      <c r="N101" s="117"/>
      <c r="O101" s="117"/>
      <c r="P101" s="117"/>
      <c r="Q101" s="116"/>
      <c r="R101" s="117"/>
      <c r="S101" s="117"/>
      <c r="T101" s="115"/>
      <c r="U101" s="26">
        <v>19</v>
      </c>
      <c r="V101" s="117"/>
      <c r="W101" s="117"/>
      <c r="X101" s="117"/>
      <c r="Y101" s="115"/>
      <c r="Z101" s="117"/>
      <c r="AA101" s="117"/>
      <c r="AB101" s="117"/>
      <c r="AC101" s="117"/>
      <c r="AD101" s="117"/>
      <c r="AE101" s="115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5"/>
      <c r="BA101" s="115"/>
    </row>
    <row r="102" spans="1:53" s="111" customFormat="1" ht="12.6" customHeight="1" x14ac:dyDescent="0.2">
      <c r="A102" s="104">
        <v>13</v>
      </c>
      <c r="B102" s="113" t="s">
        <v>172</v>
      </c>
      <c r="C102" s="113" t="s">
        <v>191</v>
      </c>
      <c r="D102" s="113" t="s">
        <v>307</v>
      </c>
      <c r="E102" s="113" t="s">
        <v>70</v>
      </c>
      <c r="F102" s="7">
        <f t="shared" si="2"/>
        <v>5</v>
      </c>
      <c r="G102" s="5">
        <f t="shared" si="3"/>
        <v>194</v>
      </c>
      <c r="H102" s="106"/>
      <c r="I102" s="106"/>
      <c r="J102" s="107">
        <v>75</v>
      </c>
      <c r="K102" s="109"/>
      <c r="L102" s="108"/>
      <c r="M102" s="109"/>
      <c r="N102" s="109"/>
      <c r="O102" s="109"/>
      <c r="P102" s="109"/>
      <c r="Q102" s="108"/>
      <c r="R102" s="109"/>
      <c r="S102" s="109"/>
      <c r="T102" s="107"/>
      <c r="U102" s="97"/>
      <c r="V102" s="109"/>
      <c r="W102" s="109"/>
      <c r="X102" s="107">
        <v>50</v>
      </c>
      <c r="Y102" s="107"/>
      <c r="Z102" s="109"/>
      <c r="AA102" s="109"/>
      <c r="AB102" s="109"/>
      <c r="AC102" s="109"/>
      <c r="AD102" s="109"/>
      <c r="AE102" s="107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10">
        <v>23</v>
      </c>
      <c r="AS102" s="109"/>
      <c r="AT102" s="107">
        <v>22</v>
      </c>
      <c r="AU102" s="109"/>
      <c r="AV102" s="107">
        <v>24</v>
      </c>
      <c r="AW102" s="109"/>
      <c r="AX102" s="109"/>
      <c r="AY102" s="109"/>
      <c r="AZ102" s="107"/>
      <c r="BA102" s="107"/>
    </row>
    <row r="103" spans="1:53" s="111" customFormat="1" ht="12.6" customHeight="1" x14ac:dyDescent="0.2">
      <c r="A103" s="104">
        <v>14</v>
      </c>
      <c r="B103" s="2" t="s">
        <v>297</v>
      </c>
      <c r="C103" s="2" t="s">
        <v>298</v>
      </c>
      <c r="D103" s="123" t="s">
        <v>299</v>
      </c>
      <c r="E103" s="2" t="s">
        <v>87</v>
      </c>
      <c r="F103" s="7">
        <f t="shared" si="2"/>
        <v>2</v>
      </c>
      <c r="G103" s="5">
        <f t="shared" si="3"/>
        <v>184</v>
      </c>
      <c r="H103" s="4"/>
      <c r="I103" s="4"/>
      <c r="J103" s="96"/>
      <c r="K103" s="45">
        <v>160</v>
      </c>
      <c r="L103" s="31"/>
      <c r="M103" s="95"/>
      <c r="N103" s="95"/>
      <c r="O103" s="95"/>
      <c r="P103" s="95"/>
      <c r="Q103" s="31"/>
      <c r="R103" s="95"/>
      <c r="S103" s="95"/>
      <c r="T103" s="26"/>
      <c r="U103" s="26">
        <v>24</v>
      </c>
      <c r="V103" s="95"/>
      <c r="W103" s="95"/>
      <c r="X103" s="95"/>
      <c r="Y103" s="26"/>
      <c r="Z103" s="95"/>
      <c r="AA103" s="95"/>
      <c r="AB103" s="95"/>
      <c r="AC103" s="95"/>
      <c r="AD103" s="95"/>
      <c r="AE103" s="26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26"/>
      <c r="BA103" s="26"/>
    </row>
    <row r="104" spans="1:53" s="111" customFormat="1" ht="12.6" customHeight="1" x14ac:dyDescent="0.2">
      <c r="A104" s="104">
        <v>15</v>
      </c>
      <c r="B104" s="41" t="s">
        <v>187</v>
      </c>
      <c r="C104" s="41" t="s">
        <v>188</v>
      </c>
      <c r="D104" s="132" t="s">
        <v>189</v>
      </c>
      <c r="E104" s="41" t="s">
        <v>87</v>
      </c>
      <c r="F104" s="7">
        <f t="shared" si="2"/>
        <v>1</v>
      </c>
      <c r="G104" s="5">
        <f t="shared" si="3"/>
        <v>180</v>
      </c>
      <c r="H104" s="2"/>
      <c r="I104" s="2"/>
      <c r="J104" s="97"/>
      <c r="K104" s="46">
        <v>180</v>
      </c>
      <c r="L104" s="56"/>
      <c r="M104" s="97"/>
      <c r="N104" s="97"/>
      <c r="O104" s="97"/>
      <c r="P104" s="97"/>
      <c r="Q104" s="56"/>
      <c r="R104" s="97"/>
      <c r="S104" s="97"/>
      <c r="T104" s="46"/>
      <c r="U104" s="97"/>
      <c r="V104" s="97"/>
      <c r="W104" s="97"/>
      <c r="X104" s="97"/>
      <c r="Y104" s="46"/>
      <c r="Z104" s="97"/>
      <c r="AA104" s="97"/>
      <c r="AB104" s="97"/>
      <c r="AC104" s="97"/>
      <c r="AD104" s="97"/>
      <c r="AE104" s="46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46"/>
      <c r="BA104" s="46"/>
    </row>
    <row r="105" spans="1:53" s="111" customFormat="1" ht="12.6" customHeight="1" x14ac:dyDescent="0.2">
      <c r="A105" s="104">
        <v>16</v>
      </c>
      <c r="B105" s="105" t="s">
        <v>292</v>
      </c>
      <c r="C105" s="105" t="s">
        <v>293</v>
      </c>
      <c r="D105" s="105" t="s">
        <v>294</v>
      </c>
      <c r="E105" s="105" t="s">
        <v>70</v>
      </c>
      <c r="F105" s="7">
        <f t="shared" si="2"/>
        <v>4</v>
      </c>
      <c r="G105" s="5">
        <f t="shared" si="3"/>
        <v>123</v>
      </c>
      <c r="H105" s="106"/>
      <c r="I105" s="106"/>
      <c r="J105" s="109"/>
      <c r="K105" s="109"/>
      <c r="L105" s="108"/>
      <c r="M105" s="109"/>
      <c r="N105" s="109"/>
      <c r="O105" s="109"/>
      <c r="P105" s="109"/>
      <c r="Q105" s="108"/>
      <c r="R105" s="109"/>
      <c r="S105" s="109"/>
      <c r="T105" s="107"/>
      <c r="U105" s="46">
        <v>13</v>
      </c>
      <c r="V105" s="109"/>
      <c r="W105" s="109"/>
      <c r="X105" s="109"/>
      <c r="Y105" s="107"/>
      <c r="Z105" s="109"/>
      <c r="AA105" s="109"/>
      <c r="AB105" s="109"/>
      <c r="AC105" s="109"/>
      <c r="AD105" s="109"/>
      <c r="AE105" s="107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10">
        <v>30</v>
      </c>
      <c r="AS105" s="109"/>
      <c r="AT105" s="107">
        <v>50</v>
      </c>
      <c r="AU105" s="109"/>
      <c r="AV105" s="109"/>
      <c r="AW105" s="109"/>
      <c r="AX105" s="107">
        <v>30</v>
      </c>
      <c r="AY105" s="109"/>
      <c r="AZ105" s="107"/>
      <c r="BA105" s="107"/>
    </row>
    <row r="106" spans="1:53" ht="12.6" customHeight="1" x14ac:dyDescent="0.2">
      <c r="A106" s="104">
        <v>17</v>
      </c>
      <c r="B106" s="113" t="s">
        <v>169</v>
      </c>
      <c r="C106" s="113" t="s">
        <v>295</v>
      </c>
      <c r="D106" s="113" t="s">
        <v>296</v>
      </c>
      <c r="E106" s="113" t="s">
        <v>70</v>
      </c>
      <c r="F106" s="7">
        <f t="shared" si="2"/>
        <v>2</v>
      </c>
      <c r="G106" s="5">
        <f t="shared" si="3"/>
        <v>47</v>
      </c>
      <c r="H106" s="114"/>
      <c r="I106" s="114"/>
      <c r="J106" s="117"/>
      <c r="K106" s="117"/>
      <c r="L106" s="116"/>
      <c r="M106" s="120"/>
      <c r="N106" s="120"/>
      <c r="O106" s="120"/>
      <c r="P106" s="120"/>
      <c r="Q106" s="119"/>
      <c r="R106" s="117"/>
      <c r="S106" s="117"/>
      <c r="T106" s="115"/>
      <c r="U106" s="95"/>
      <c r="V106" s="117"/>
      <c r="W106" s="117"/>
      <c r="X106" s="117"/>
      <c r="Y106" s="115"/>
      <c r="Z106" s="117"/>
      <c r="AA106" s="117"/>
      <c r="AB106" s="117"/>
      <c r="AC106" s="117"/>
      <c r="AD106" s="117"/>
      <c r="AE106" s="115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5">
        <v>22</v>
      </c>
      <c r="AU106" s="117"/>
      <c r="AV106" s="117"/>
      <c r="AW106" s="117"/>
      <c r="AX106" s="115">
        <v>25</v>
      </c>
      <c r="AY106" s="117"/>
      <c r="AZ106" s="115"/>
      <c r="BA106" s="115"/>
    </row>
    <row r="107" spans="1:53" ht="14.1" customHeight="1" x14ac:dyDescent="0.2">
      <c r="A107" s="104">
        <v>18</v>
      </c>
      <c r="B107" s="113" t="s">
        <v>315</v>
      </c>
      <c r="C107" s="113" t="s">
        <v>316</v>
      </c>
      <c r="D107" s="113" t="s">
        <v>317</v>
      </c>
      <c r="E107" s="113" t="s">
        <v>70</v>
      </c>
      <c r="F107" s="7">
        <f t="shared" si="2"/>
        <v>2</v>
      </c>
      <c r="G107" s="5">
        <f t="shared" si="3"/>
        <v>44</v>
      </c>
      <c r="H107" s="106"/>
      <c r="I107" s="106"/>
      <c r="J107" s="109"/>
      <c r="K107" s="109"/>
      <c r="L107" s="108"/>
      <c r="M107" s="109"/>
      <c r="N107" s="109"/>
      <c r="O107" s="109"/>
      <c r="P107" s="109"/>
      <c r="Q107" s="108"/>
      <c r="R107" s="109"/>
      <c r="S107" s="109"/>
      <c r="T107" s="107"/>
      <c r="U107" s="97"/>
      <c r="V107" s="109"/>
      <c r="W107" s="109"/>
      <c r="X107" s="109"/>
      <c r="Y107" s="107"/>
      <c r="Z107" s="109"/>
      <c r="AA107" s="109"/>
      <c r="AB107" s="109"/>
      <c r="AC107" s="109"/>
      <c r="AD107" s="109"/>
      <c r="AE107" s="107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10">
        <v>25</v>
      </c>
      <c r="AS107" s="109"/>
      <c r="AT107" s="109"/>
      <c r="AU107" s="109"/>
      <c r="AV107" s="107">
        <v>19</v>
      </c>
      <c r="AW107" s="109"/>
      <c r="AX107" s="109"/>
      <c r="AY107" s="109"/>
      <c r="AZ107" s="107"/>
      <c r="BA107" s="107"/>
    </row>
    <row r="108" spans="1:53" ht="14.1" customHeight="1" x14ac:dyDescent="0.2">
      <c r="A108" s="104">
        <v>19</v>
      </c>
      <c r="B108" s="58" t="s">
        <v>311</v>
      </c>
      <c r="C108" s="58" t="s">
        <v>312</v>
      </c>
      <c r="D108" s="58" t="s">
        <v>313</v>
      </c>
      <c r="E108" s="58" t="s">
        <v>33</v>
      </c>
      <c r="F108" s="7">
        <f t="shared" si="2"/>
        <v>1</v>
      </c>
      <c r="G108" s="5">
        <f t="shared" si="3"/>
        <v>30</v>
      </c>
      <c r="H108" s="2"/>
      <c r="I108" s="2"/>
      <c r="J108" s="97"/>
      <c r="K108" s="97"/>
      <c r="L108" s="56"/>
      <c r="M108" s="97"/>
      <c r="N108" s="97"/>
      <c r="O108" s="97"/>
      <c r="P108" s="97"/>
      <c r="Q108" s="56"/>
      <c r="R108" s="97"/>
      <c r="S108" s="97"/>
      <c r="T108" s="46"/>
      <c r="U108" s="97"/>
      <c r="V108" s="97"/>
      <c r="W108" s="97"/>
      <c r="X108" s="97"/>
      <c r="Y108" s="46"/>
      <c r="Z108" s="97"/>
      <c r="AA108" s="97"/>
      <c r="AB108" s="97"/>
      <c r="AC108" s="97"/>
      <c r="AD108" s="97"/>
      <c r="AE108" s="46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46">
        <v>30</v>
      </c>
      <c r="AX108" s="97"/>
      <c r="AY108" s="97"/>
      <c r="AZ108" s="46"/>
      <c r="BA108" s="46"/>
    </row>
    <row r="109" spans="1:53" ht="14.1" customHeight="1" x14ac:dyDescent="0.2">
      <c r="A109" s="104">
        <v>20</v>
      </c>
      <c r="B109" s="2" t="s">
        <v>183</v>
      </c>
      <c r="C109" s="2" t="s">
        <v>182</v>
      </c>
      <c r="D109" s="102" t="s">
        <v>184</v>
      </c>
      <c r="E109" s="2" t="s">
        <v>87</v>
      </c>
      <c r="F109" s="7">
        <f t="shared" si="2"/>
        <v>1</v>
      </c>
      <c r="G109" s="5">
        <f t="shared" si="3"/>
        <v>24</v>
      </c>
      <c r="H109" s="2"/>
      <c r="I109" s="2"/>
      <c r="J109" s="97"/>
      <c r="K109" s="97"/>
      <c r="L109" s="56"/>
      <c r="M109" s="97"/>
      <c r="N109" s="97"/>
      <c r="O109" s="97"/>
      <c r="P109" s="97"/>
      <c r="Q109" s="56"/>
      <c r="R109" s="97"/>
      <c r="S109" s="97"/>
      <c r="T109" s="46"/>
      <c r="U109" s="46">
        <v>24</v>
      </c>
      <c r="V109" s="97"/>
      <c r="W109" s="97"/>
      <c r="X109" s="97"/>
      <c r="Y109" s="46"/>
      <c r="Z109" s="97"/>
      <c r="AA109" s="97"/>
      <c r="AB109" s="97"/>
      <c r="AC109" s="97"/>
      <c r="AD109" s="97"/>
      <c r="AE109" s="46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46"/>
      <c r="BA109" s="46"/>
    </row>
    <row r="110" spans="1:53" ht="14.1" customHeight="1" x14ac:dyDescent="0.2">
      <c r="A110" s="104">
        <v>21</v>
      </c>
      <c r="B110" s="22" t="s">
        <v>169</v>
      </c>
      <c r="C110" s="22" t="s">
        <v>170</v>
      </c>
      <c r="D110" s="22" t="s">
        <v>171</v>
      </c>
      <c r="E110" s="22" t="s">
        <v>27</v>
      </c>
      <c r="F110" s="7">
        <f t="shared" si="2"/>
        <v>1</v>
      </c>
      <c r="G110" s="5">
        <f t="shared" si="3"/>
        <v>21</v>
      </c>
      <c r="H110" s="2"/>
      <c r="I110" s="2"/>
      <c r="J110" s="97"/>
      <c r="K110" s="97"/>
      <c r="L110" s="56"/>
      <c r="M110" s="97"/>
      <c r="N110" s="97"/>
      <c r="O110" s="97"/>
      <c r="P110" s="97"/>
      <c r="Q110" s="56"/>
      <c r="R110" s="97"/>
      <c r="S110" s="97"/>
      <c r="T110" s="46"/>
      <c r="U110" s="46">
        <v>21</v>
      </c>
      <c r="V110" s="97"/>
      <c r="W110" s="97"/>
      <c r="X110" s="97"/>
      <c r="Y110" s="46"/>
      <c r="Z110" s="97"/>
      <c r="AA110" s="97"/>
      <c r="AB110" s="97"/>
      <c r="AC110" s="97"/>
      <c r="AD110" s="97"/>
      <c r="AE110" s="46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46"/>
      <c r="BA110" s="46"/>
    </row>
    <row r="111" spans="1:53" ht="14.1" customHeight="1" x14ac:dyDescent="0.2">
      <c r="A111" s="104">
        <v>22</v>
      </c>
      <c r="B111" s="2" t="s">
        <v>195</v>
      </c>
      <c r="C111" s="2" t="s">
        <v>196</v>
      </c>
      <c r="D111" s="2" t="s">
        <v>205</v>
      </c>
      <c r="E111" s="2" t="s">
        <v>70</v>
      </c>
      <c r="F111" s="7">
        <f t="shared" si="2"/>
        <v>0</v>
      </c>
      <c r="G111" s="5">
        <f t="shared" si="3"/>
        <v>0</v>
      </c>
      <c r="H111" s="2"/>
      <c r="I111" s="2"/>
      <c r="J111" s="97"/>
      <c r="K111" s="97"/>
      <c r="L111" s="56"/>
      <c r="M111" s="97"/>
      <c r="N111" s="97"/>
      <c r="O111" s="97"/>
      <c r="P111" s="97"/>
      <c r="Q111" s="56"/>
      <c r="R111" s="97"/>
      <c r="S111" s="97"/>
      <c r="T111" s="46"/>
      <c r="U111" s="97"/>
      <c r="V111" s="97"/>
      <c r="W111" s="97"/>
      <c r="X111" s="97"/>
      <c r="Y111" s="46"/>
      <c r="Z111" s="97"/>
      <c r="AA111" s="97"/>
      <c r="AB111" s="97"/>
      <c r="AC111" s="97"/>
      <c r="AD111" s="97"/>
      <c r="AE111" s="46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46"/>
      <c r="BA111" s="46"/>
    </row>
    <row r="112" spans="1:53" ht="14.1" customHeight="1" x14ac:dyDescent="0.2">
      <c r="A112" s="104">
        <v>23</v>
      </c>
      <c r="B112" s="2" t="s">
        <v>35</v>
      </c>
      <c r="C112" s="2" t="s">
        <v>167</v>
      </c>
      <c r="D112" s="2" t="s">
        <v>168</v>
      </c>
      <c r="E112" s="2" t="s">
        <v>27</v>
      </c>
      <c r="F112" s="7">
        <f t="shared" si="2"/>
        <v>0</v>
      </c>
      <c r="G112" s="5">
        <f t="shared" si="3"/>
        <v>0</v>
      </c>
      <c r="H112" s="2"/>
      <c r="I112" s="2"/>
      <c r="J112" s="97"/>
      <c r="K112" s="97"/>
      <c r="L112" s="56"/>
      <c r="M112" s="97"/>
      <c r="N112" s="97"/>
      <c r="O112" s="97"/>
      <c r="P112" s="97"/>
      <c r="Q112" s="56"/>
      <c r="R112" s="97"/>
      <c r="S112" s="97"/>
      <c r="T112" s="46"/>
      <c r="U112" s="97"/>
      <c r="V112" s="97"/>
      <c r="W112" s="97"/>
      <c r="X112" s="97"/>
      <c r="Y112" s="46"/>
      <c r="Z112" s="97"/>
      <c r="AA112" s="97"/>
      <c r="AB112" s="97"/>
      <c r="AC112" s="97"/>
      <c r="AD112" s="97"/>
      <c r="AE112" s="46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46"/>
      <c r="BA112" s="46"/>
    </row>
    <row r="113" spans="1:53" x14ac:dyDescent="0.2">
      <c r="A113" s="104">
        <v>24</v>
      </c>
      <c r="B113" s="22" t="s">
        <v>209</v>
      </c>
      <c r="C113" s="22" t="s">
        <v>210</v>
      </c>
      <c r="D113" s="22" t="s">
        <v>211</v>
      </c>
      <c r="E113" s="22" t="s">
        <v>69</v>
      </c>
      <c r="F113" s="7">
        <f t="shared" si="2"/>
        <v>0</v>
      </c>
      <c r="G113" s="5">
        <f t="shared" si="3"/>
        <v>0</v>
      </c>
      <c r="H113" s="2"/>
      <c r="I113" s="2"/>
      <c r="J113" s="97"/>
      <c r="K113" s="97"/>
      <c r="L113" s="56"/>
      <c r="M113" s="97"/>
      <c r="N113" s="97"/>
      <c r="O113" s="97"/>
      <c r="P113" s="97"/>
      <c r="Q113" s="56"/>
      <c r="R113" s="97"/>
      <c r="S113" s="97"/>
      <c r="T113" s="46"/>
      <c r="U113" s="97"/>
      <c r="V113" s="97"/>
      <c r="W113" s="97"/>
      <c r="X113" s="97"/>
      <c r="Y113" s="46"/>
      <c r="Z113" s="97"/>
      <c r="AA113" s="97"/>
      <c r="AB113" s="97"/>
      <c r="AC113" s="97"/>
      <c r="AD113" s="97"/>
      <c r="AE113" s="46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46"/>
      <c r="BA113" s="46"/>
    </row>
    <row r="114" spans="1:53" x14ac:dyDescent="0.2">
      <c r="A114" s="104">
        <v>25</v>
      </c>
      <c r="B114" s="22" t="s">
        <v>229</v>
      </c>
      <c r="C114" s="58" t="s">
        <v>230</v>
      </c>
      <c r="D114" s="100" t="s">
        <v>232</v>
      </c>
      <c r="E114" s="58" t="s">
        <v>37</v>
      </c>
      <c r="F114" s="7">
        <f t="shared" si="2"/>
        <v>0</v>
      </c>
      <c r="G114" s="5">
        <f t="shared" si="3"/>
        <v>0</v>
      </c>
      <c r="H114" s="2"/>
      <c r="I114" s="2"/>
      <c r="J114" s="97"/>
      <c r="K114" s="97"/>
      <c r="L114" s="56"/>
      <c r="M114" s="97"/>
      <c r="N114" s="97"/>
      <c r="O114" s="97"/>
      <c r="P114" s="97"/>
      <c r="Q114" s="56"/>
      <c r="R114" s="97"/>
      <c r="S114" s="97"/>
      <c r="T114" s="46"/>
      <c r="U114" s="97"/>
      <c r="V114" s="97"/>
      <c r="W114" s="97"/>
      <c r="X114" s="97"/>
      <c r="Y114" s="46"/>
      <c r="Z114" s="97"/>
      <c r="AA114" s="97"/>
      <c r="AB114" s="97"/>
      <c r="AC114" s="97"/>
      <c r="AD114" s="97"/>
      <c r="AE114" s="46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46"/>
      <c r="BA114" s="46"/>
    </row>
    <row r="115" spans="1:53" ht="14.1" customHeight="1" x14ac:dyDescent="0.2">
      <c r="A115" s="104">
        <v>26</v>
      </c>
      <c r="B115" s="2" t="s">
        <v>322</v>
      </c>
      <c r="C115" s="2" t="s">
        <v>323</v>
      </c>
      <c r="D115" s="2" t="s">
        <v>324</v>
      </c>
      <c r="E115" s="2" t="s">
        <v>199</v>
      </c>
      <c r="F115" s="7">
        <f t="shared" si="2"/>
        <v>0</v>
      </c>
      <c r="G115" s="5">
        <f t="shared" si="3"/>
        <v>0</v>
      </c>
      <c r="H115" s="2"/>
      <c r="I115" s="2"/>
      <c r="J115" s="97"/>
      <c r="K115" s="97"/>
      <c r="L115" s="56"/>
      <c r="M115" s="97"/>
      <c r="N115" s="97"/>
      <c r="O115" s="97"/>
      <c r="P115" s="97"/>
      <c r="Q115" s="56"/>
      <c r="R115" s="97"/>
      <c r="S115" s="97"/>
      <c r="T115" s="46"/>
      <c r="U115" s="97"/>
      <c r="V115" s="97"/>
      <c r="W115" s="97"/>
      <c r="X115" s="97"/>
      <c r="Y115" s="46"/>
      <c r="Z115" s="97"/>
      <c r="AA115" s="97"/>
      <c r="AB115" s="97"/>
      <c r="AC115" s="97"/>
      <c r="AD115" s="97"/>
      <c r="AE115" s="46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46"/>
      <c r="BA115" s="46"/>
    </row>
    <row r="116" spans="1:53" ht="14.1" customHeight="1" x14ac:dyDescent="0.2">
      <c r="A116" s="104">
        <v>27</v>
      </c>
      <c r="B116" s="2" t="s">
        <v>92</v>
      </c>
      <c r="C116" s="2" t="s">
        <v>91</v>
      </c>
      <c r="D116" s="2" t="s">
        <v>93</v>
      </c>
      <c r="E116" s="2" t="s">
        <v>61</v>
      </c>
      <c r="F116" s="7">
        <f t="shared" si="2"/>
        <v>0</v>
      </c>
      <c r="G116" s="5">
        <f t="shared" si="3"/>
        <v>0</v>
      </c>
      <c r="H116" s="3"/>
      <c r="I116" s="3"/>
      <c r="J116" s="95"/>
      <c r="K116" s="95"/>
      <c r="L116" s="31"/>
      <c r="M116" s="96"/>
      <c r="N116" s="96"/>
      <c r="O116" s="96"/>
      <c r="P116" s="96"/>
      <c r="Q116" s="57"/>
      <c r="R116" s="95"/>
      <c r="S116" s="95"/>
      <c r="T116" s="26"/>
      <c r="U116" s="95"/>
      <c r="V116" s="95"/>
      <c r="W116" s="95"/>
      <c r="X116" s="95"/>
      <c r="Y116" s="26"/>
      <c r="Z116" s="95"/>
      <c r="AA116" s="95"/>
      <c r="AB116" s="95"/>
      <c r="AC116" s="95"/>
      <c r="AD116" s="95"/>
      <c r="AE116" s="26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26"/>
      <c r="BA116" s="26"/>
    </row>
    <row r="117" spans="1:53" x14ac:dyDescent="0.2">
      <c r="A117" s="104">
        <v>28</v>
      </c>
      <c r="B117" s="22" t="s">
        <v>180</v>
      </c>
      <c r="C117" s="22" t="s">
        <v>181</v>
      </c>
      <c r="D117" s="22" t="s">
        <v>190</v>
      </c>
      <c r="E117" s="22" t="s">
        <v>23</v>
      </c>
      <c r="F117" s="7">
        <f t="shared" si="2"/>
        <v>0</v>
      </c>
      <c r="G117" s="5">
        <f t="shared" si="3"/>
        <v>0</v>
      </c>
      <c r="H117" s="4"/>
      <c r="I117" s="4"/>
      <c r="J117" s="96"/>
      <c r="K117" s="96"/>
      <c r="L117" s="31"/>
      <c r="M117" s="95"/>
      <c r="N117" s="95"/>
      <c r="O117" s="95"/>
      <c r="P117" s="95"/>
      <c r="Q117" s="31"/>
      <c r="R117" s="95"/>
      <c r="S117" s="95"/>
      <c r="T117" s="26"/>
      <c r="U117" s="95"/>
      <c r="V117" s="95"/>
      <c r="W117" s="95"/>
      <c r="X117" s="95"/>
      <c r="Y117" s="26"/>
      <c r="Z117" s="95"/>
      <c r="AA117" s="95"/>
      <c r="AB117" s="95"/>
      <c r="AC117" s="95"/>
      <c r="AD117" s="95"/>
      <c r="AE117" s="26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26"/>
      <c r="BA117" s="26"/>
    </row>
    <row r="118" spans="1:53" x14ac:dyDescent="0.2">
      <c r="AR118" s="59"/>
    </row>
    <row r="120" spans="1:53" x14ac:dyDescent="0.2">
      <c r="B120"/>
      <c r="C120"/>
      <c r="D120"/>
    </row>
  </sheetData>
  <sortState xmlns:xlrd2="http://schemas.microsoft.com/office/spreadsheetml/2017/richdata2" ref="A16:BA59">
    <sortCondition descending="1" ref="G16:G59"/>
  </sortState>
  <mergeCells count="3">
    <mergeCell ref="A15:E15"/>
    <mergeCell ref="A61:E61"/>
    <mergeCell ref="A89:E89"/>
  </mergeCells>
  <phoneticPr fontId="5" type="noConversion"/>
  <hyperlinks>
    <hyperlink ref="D47" r:id="rId1" xr:uid="{2787BB1D-207C-45AE-A422-2E57D39C3F0D}"/>
    <hyperlink ref="D76" r:id="rId2" xr:uid="{A7935CF3-974D-4A08-B8C3-0EA966D4DCD5}"/>
    <hyperlink ref="D109" r:id="rId3" xr:uid="{00000000-0004-0000-0000-00009C000000}"/>
    <hyperlink ref="D32" r:id="rId4" xr:uid="{09283F46-F848-4EF3-B6DC-447629E8C02A}"/>
    <hyperlink ref="D22" r:id="rId5" xr:uid="{C12E21C3-39FF-40D4-A207-C7DA8E19556B}"/>
  </hyperlinks>
  <printOptions horizontalCentered="1"/>
  <pageMargins left="0.25" right="0.25" top="0.25" bottom="0.25" header="0.05" footer="0.05"/>
  <pageSetup fitToHeight="0" orientation="landscape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207B-C06F-4DBD-9596-CFB926CA56A2}">
  <dimension ref="A1:K31"/>
  <sheetViews>
    <sheetView topLeftCell="A9" workbookViewId="0">
      <selection activeCell="G20" sqref="G20:G29"/>
    </sheetView>
  </sheetViews>
  <sheetFormatPr defaultRowHeight="12.75" x14ac:dyDescent="0.2"/>
  <cols>
    <col min="1" max="1" width="15.85546875" bestFit="1" customWidth="1"/>
    <col min="2" max="2" width="21.140625" bestFit="1" customWidth="1"/>
    <col min="3" max="3" width="15" bestFit="1" customWidth="1"/>
    <col min="4" max="4" width="15.140625" bestFit="1" customWidth="1"/>
    <col min="5" max="6" width="19" bestFit="1" customWidth="1"/>
    <col min="7" max="8" width="19.42578125" bestFit="1" customWidth="1"/>
    <col min="9" max="9" width="15" bestFit="1" customWidth="1"/>
    <col min="10" max="10" width="9.5703125" bestFit="1" customWidth="1"/>
    <col min="11" max="11" width="15" bestFit="1" customWidth="1"/>
  </cols>
  <sheetData>
    <row r="1" spans="1:11" ht="21" x14ac:dyDescent="0.35">
      <c r="A1" s="135" t="s">
        <v>238</v>
      </c>
      <c r="B1" s="135"/>
      <c r="C1" s="135"/>
      <c r="D1" s="59"/>
      <c r="E1" s="59"/>
      <c r="F1" s="59"/>
      <c r="G1" s="59"/>
      <c r="H1" s="59"/>
      <c r="I1" s="59"/>
      <c r="J1" s="59"/>
      <c r="K1" s="59"/>
    </row>
    <row r="2" spans="1:11" ht="21" x14ac:dyDescent="0.35">
      <c r="A2" s="135" t="s">
        <v>239</v>
      </c>
      <c r="B2" s="135"/>
      <c r="C2" s="135"/>
      <c r="D2" s="59"/>
      <c r="E2" s="59"/>
      <c r="F2" s="59"/>
      <c r="G2" s="59"/>
      <c r="H2" s="59"/>
      <c r="I2" s="59"/>
      <c r="J2" s="59"/>
      <c r="K2" s="59"/>
    </row>
    <row r="3" spans="1:11" ht="13.5" thickBo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2">
      <c r="A4" s="71" t="s">
        <v>240</v>
      </c>
      <c r="B4" s="73" t="s">
        <v>240</v>
      </c>
      <c r="C4" s="73" t="s">
        <v>13</v>
      </c>
      <c r="D4" s="75" t="s">
        <v>241</v>
      </c>
      <c r="E4" s="76" t="s">
        <v>242</v>
      </c>
      <c r="F4" s="76" t="s">
        <v>243</v>
      </c>
      <c r="G4" s="90" t="s">
        <v>244</v>
      </c>
      <c r="H4" s="90" t="s">
        <v>245</v>
      </c>
      <c r="I4" s="90" t="s">
        <v>246</v>
      </c>
      <c r="J4" s="90" t="s">
        <v>246</v>
      </c>
      <c r="K4" s="91" t="s">
        <v>247</v>
      </c>
    </row>
    <row r="5" spans="1:11" ht="13.5" thickBot="1" x14ac:dyDescent="0.25">
      <c r="A5" s="72" t="s">
        <v>248</v>
      </c>
      <c r="B5" s="74" t="s">
        <v>249</v>
      </c>
      <c r="C5" s="74" t="s">
        <v>250</v>
      </c>
      <c r="D5" s="77" t="s">
        <v>248</v>
      </c>
      <c r="E5" s="78" t="s">
        <v>251</v>
      </c>
      <c r="F5" s="78" t="s">
        <v>251</v>
      </c>
      <c r="G5" s="92" t="s">
        <v>252</v>
      </c>
      <c r="H5" s="92" t="s">
        <v>252</v>
      </c>
      <c r="I5" s="92" t="s">
        <v>253</v>
      </c>
      <c r="J5" s="92" t="s">
        <v>254</v>
      </c>
      <c r="K5" s="93" t="s">
        <v>248</v>
      </c>
    </row>
    <row r="6" spans="1:11" x14ac:dyDescent="0.2">
      <c r="A6" s="48">
        <v>700</v>
      </c>
      <c r="B6" s="48" t="s">
        <v>212</v>
      </c>
      <c r="C6" s="48">
        <v>500</v>
      </c>
      <c r="D6" s="48">
        <v>300</v>
      </c>
      <c r="E6" s="48">
        <v>300</v>
      </c>
      <c r="F6" s="48">
        <v>300</v>
      </c>
      <c r="G6" s="48">
        <v>200</v>
      </c>
      <c r="H6" s="48">
        <v>200</v>
      </c>
      <c r="I6" s="48">
        <v>200</v>
      </c>
      <c r="J6" s="48">
        <v>200</v>
      </c>
      <c r="K6" s="48">
        <v>200</v>
      </c>
    </row>
    <row r="7" spans="1:11" x14ac:dyDescent="0.2">
      <c r="A7" s="4">
        <v>400</v>
      </c>
      <c r="B7" s="4" t="s">
        <v>234</v>
      </c>
      <c r="C7" s="4">
        <v>300</v>
      </c>
      <c r="D7" s="4">
        <v>180</v>
      </c>
      <c r="E7" s="4">
        <v>180</v>
      </c>
      <c r="F7" s="4">
        <v>180</v>
      </c>
      <c r="G7" s="4">
        <v>140</v>
      </c>
      <c r="H7" s="4">
        <v>140</v>
      </c>
      <c r="I7" s="4">
        <v>140</v>
      </c>
      <c r="J7" s="4">
        <v>140</v>
      </c>
      <c r="K7" s="4">
        <v>140</v>
      </c>
    </row>
    <row r="8" spans="1:11" x14ac:dyDescent="0.2">
      <c r="A8" s="4">
        <v>350</v>
      </c>
      <c r="B8" s="18" t="s">
        <v>235</v>
      </c>
      <c r="C8" s="4">
        <v>250</v>
      </c>
      <c r="D8" s="4">
        <v>160</v>
      </c>
      <c r="E8" s="4">
        <v>160</v>
      </c>
      <c r="F8" s="4">
        <v>160</v>
      </c>
      <c r="G8" s="4">
        <v>120</v>
      </c>
      <c r="H8" s="4">
        <v>120</v>
      </c>
      <c r="I8" s="4">
        <v>120</v>
      </c>
      <c r="J8" s="4">
        <v>120</v>
      </c>
      <c r="K8" s="4">
        <v>120</v>
      </c>
    </row>
    <row r="9" spans="1:11" x14ac:dyDescent="0.2">
      <c r="A9" s="4">
        <v>300</v>
      </c>
      <c r="B9" s="18" t="s">
        <v>236</v>
      </c>
      <c r="C9" s="4">
        <v>225</v>
      </c>
      <c r="D9" s="4">
        <v>140</v>
      </c>
      <c r="E9" s="4">
        <v>140</v>
      </c>
      <c r="F9" s="4">
        <v>140</v>
      </c>
      <c r="G9" s="4">
        <v>110</v>
      </c>
      <c r="H9" s="4">
        <v>110</v>
      </c>
      <c r="I9" s="4">
        <v>110</v>
      </c>
      <c r="J9" s="4">
        <v>110</v>
      </c>
      <c r="K9" s="4">
        <v>110</v>
      </c>
    </row>
    <row r="10" spans="1:11" x14ac:dyDescent="0.2">
      <c r="A10" s="4">
        <v>250</v>
      </c>
      <c r="B10" s="18" t="s">
        <v>237</v>
      </c>
      <c r="C10" s="4">
        <v>200</v>
      </c>
      <c r="D10" s="4">
        <v>120</v>
      </c>
      <c r="E10" s="4">
        <v>120</v>
      </c>
      <c r="F10" s="4">
        <v>120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</row>
    <row r="11" spans="1:11" x14ac:dyDescent="0.2">
      <c r="A11" s="4">
        <v>200</v>
      </c>
      <c r="B11" s="18" t="s">
        <v>213</v>
      </c>
      <c r="C11" s="4">
        <v>175</v>
      </c>
      <c r="D11" s="4">
        <v>100</v>
      </c>
      <c r="E11" s="4">
        <v>100</v>
      </c>
      <c r="F11" s="4">
        <v>100</v>
      </c>
      <c r="G11" s="4">
        <v>90</v>
      </c>
      <c r="H11" s="4">
        <v>90</v>
      </c>
      <c r="I11" s="4">
        <v>90</v>
      </c>
      <c r="J11" s="4">
        <v>90</v>
      </c>
      <c r="K11" s="4">
        <v>90</v>
      </c>
    </row>
    <row r="12" spans="1:11" x14ac:dyDescent="0.2">
      <c r="A12" s="4">
        <v>175</v>
      </c>
      <c r="B12" s="69"/>
      <c r="C12" s="4">
        <v>150</v>
      </c>
      <c r="D12" s="4">
        <v>80</v>
      </c>
      <c r="E12" s="4">
        <v>80</v>
      </c>
      <c r="F12" s="4">
        <v>80</v>
      </c>
      <c r="G12" s="4">
        <v>80</v>
      </c>
      <c r="H12" s="4">
        <v>80</v>
      </c>
      <c r="I12" s="4">
        <v>80</v>
      </c>
      <c r="J12" s="4">
        <v>80</v>
      </c>
      <c r="K12" s="4">
        <v>80</v>
      </c>
    </row>
    <row r="13" spans="1:11" x14ac:dyDescent="0.2">
      <c r="A13" s="4">
        <v>150</v>
      </c>
      <c r="B13" s="70"/>
      <c r="C13" s="4">
        <v>100</v>
      </c>
      <c r="D13" s="4">
        <v>75</v>
      </c>
      <c r="E13" s="4">
        <v>75</v>
      </c>
      <c r="F13" s="4">
        <v>75</v>
      </c>
      <c r="G13" s="4">
        <v>75</v>
      </c>
      <c r="H13" s="4">
        <v>75</v>
      </c>
      <c r="I13" s="4">
        <v>75</v>
      </c>
      <c r="J13" s="4">
        <v>75</v>
      </c>
      <c r="K13" s="4">
        <v>75</v>
      </c>
    </row>
    <row r="14" spans="1:11" x14ac:dyDescent="0.2">
      <c r="A14" s="4">
        <v>125</v>
      </c>
      <c r="B14" s="70"/>
      <c r="C14" s="4">
        <v>75</v>
      </c>
      <c r="D14" s="4">
        <v>65</v>
      </c>
      <c r="E14" s="4">
        <v>65</v>
      </c>
      <c r="F14" s="4">
        <v>65</v>
      </c>
      <c r="G14" s="4">
        <v>65</v>
      </c>
      <c r="H14" s="4">
        <v>65</v>
      </c>
      <c r="I14" s="4">
        <v>65</v>
      </c>
      <c r="J14" s="4">
        <v>65</v>
      </c>
      <c r="K14" s="4">
        <v>65</v>
      </c>
    </row>
    <row r="15" spans="1:11" x14ac:dyDescent="0.2">
      <c r="A15" s="4">
        <v>100</v>
      </c>
      <c r="B15" s="70"/>
      <c r="C15" s="4">
        <v>50</v>
      </c>
      <c r="D15" s="4">
        <v>50</v>
      </c>
      <c r="E15" s="4">
        <v>50</v>
      </c>
      <c r="F15" s="4">
        <v>50</v>
      </c>
      <c r="G15" s="4">
        <v>50</v>
      </c>
      <c r="H15" s="4">
        <v>50</v>
      </c>
      <c r="I15" s="4">
        <v>50</v>
      </c>
      <c r="J15" s="4">
        <v>50</v>
      </c>
      <c r="K15" s="4">
        <v>50</v>
      </c>
    </row>
    <row r="16" spans="1:11" x14ac:dyDescent="0.2">
      <c r="A16" s="62" t="s">
        <v>255</v>
      </c>
      <c r="B16" s="62" t="s">
        <v>255</v>
      </c>
      <c r="C16" s="62" t="s">
        <v>255</v>
      </c>
      <c r="D16" s="62" t="s">
        <v>255</v>
      </c>
      <c r="E16" s="62" t="s">
        <v>256</v>
      </c>
      <c r="F16" s="62" t="s">
        <v>257</v>
      </c>
      <c r="G16" s="62" t="s">
        <v>255</v>
      </c>
      <c r="H16" s="62" t="s">
        <v>257</v>
      </c>
      <c r="I16" s="62" t="s">
        <v>255</v>
      </c>
      <c r="J16" s="62" t="s">
        <v>256</v>
      </c>
      <c r="K16" s="62" t="s">
        <v>255</v>
      </c>
    </row>
    <row r="17" spans="1:11" ht="13.5" thickBot="1" x14ac:dyDescent="0.25">
      <c r="H17" s="59"/>
      <c r="I17" s="59"/>
      <c r="J17" s="59"/>
      <c r="K17" s="59"/>
    </row>
    <row r="18" spans="1:11" x14ac:dyDescent="0.2">
      <c r="A18" s="60" t="s">
        <v>258</v>
      </c>
      <c r="B18" s="60" t="s">
        <v>259</v>
      </c>
      <c r="C18" s="86" t="s">
        <v>260</v>
      </c>
      <c r="D18" s="63" t="s">
        <v>261</v>
      </c>
      <c r="E18" s="80" t="s">
        <v>262</v>
      </c>
      <c r="F18" s="81" t="s">
        <v>263</v>
      </c>
      <c r="G18" s="88" t="s">
        <v>264</v>
      </c>
      <c r="H18" s="64"/>
      <c r="I18" s="59"/>
      <c r="J18" s="59"/>
      <c r="K18" s="59"/>
    </row>
    <row r="19" spans="1:11" ht="13.5" thickBot="1" x14ac:dyDescent="0.25">
      <c r="A19" s="61" t="s">
        <v>265</v>
      </c>
      <c r="B19" s="61" t="s">
        <v>265</v>
      </c>
      <c r="C19" s="87" t="s">
        <v>266</v>
      </c>
      <c r="D19" s="65" t="s">
        <v>267</v>
      </c>
      <c r="E19" s="82" t="s">
        <v>268</v>
      </c>
      <c r="F19" s="83" t="s">
        <v>248</v>
      </c>
      <c r="G19" s="89" t="s">
        <v>269</v>
      </c>
      <c r="H19" s="64"/>
      <c r="I19" s="59"/>
      <c r="J19" s="59"/>
      <c r="K19" s="59"/>
    </row>
    <row r="20" spans="1:11" x14ac:dyDescent="0.2">
      <c r="A20" s="48">
        <v>100</v>
      </c>
      <c r="B20" s="48">
        <v>100</v>
      </c>
      <c r="C20" s="49">
        <v>50</v>
      </c>
      <c r="D20" s="49">
        <v>50</v>
      </c>
      <c r="E20" s="49">
        <v>50</v>
      </c>
      <c r="F20" s="49">
        <v>50</v>
      </c>
      <c r="G20" s="48">
        <v>100</v>
      </c>
      <c r="H20" s="66"/>
      <c r="I20" s="59"/>
      <c r="J20" s="59"/>
      <c r="K20" s="59"/>
    </row>
    <row r="21" spans="1:11" x14ac:dyDescent="0.2">
      <c r="A21" s="4">
        <v>70</v>
      </c>
      <c r="B21" s="4">
        <v>70</v>
      </c>
      <c r="C21" s="50">
        <v>30</v>
      </c>
      <c r="D21" s="50">
        <v>30</v>
      </c>
      <c r="E21" s="50">
        <v>30</v>
      </c>
      <c r="F21" s="50">
        <v>30</v>
      </c>
      <c r="G21" s="4">
        <v>70</v>
      </c>
      <c r="H21" s="66"/>
      <c r="I21" s="59"/>
      <c r="J21" s="59"/>
      <c r="K21" s="59"/>
    </row>
    <row r="22" spans="1:11" x14ac:dyDescent="0.2">
      <c r="A22" s="4">
        <v>60</v>
      </c>
      <c r="B22" s="4">
        <v>60</v>
      </c>
      <c r="C22" s="50">
        <v>25</v>
      </c>
      <c r="D22" s="50">
        <v>25</v>
      </c>
      <c r="E22" s="50">
        <v>25</v>
      </c>
      <c r="F22" s="50">
        <v>25</v>
      </c>
      <c r="G22" s="4">
        <v>60</v>
      </c>
      <c r="H22" s="66"/>
      <c r="I22" s="59"/>
      <c r="J22" s="59"/>
      <c r="K22" s="59"/>
    </row>
    <row r="23" spans="1:11" x14ac:dyDescent="0.2">
      <c r="A23" s="4">
        <v>50</v>
      </c>
      <c r="B23" s="4">
        <v>50</v>
      </c>
      <c r="C23" s="50">
        <v>23</v>
      </c>
      <c r="D23" s="50">
        <v>23</v>
      </c>
      <c r="E23" s="50">
        <v>23</v>
      </c>
      <c r="F23" s="50">
        <v>23</v>
      </c>
      <c r="G23" s="4">
        <v>50</v>
      </c>
      <c r="H23" s="66"/>
      <c r="I23" s="59"/>
      <c r="J23" s="59"/>
      <c r="K23" s="59"/>
    </row>
    <row r="24" spans="1:11" x14ac:dyDescent="0.2">
      <c r="A24" s="4">
        <v>45</v>
      </c>
      <c r="B24" s="4">
        <v>45</v>
      </c>
      <c r="C24" s="50">
        <v>21</v>
      </c>
      <c r="D24" s="50">
        <v>21</v>
      </c>
      <c r="E24" s="50">
        <v>21</v>
      </c>
      <c r="F24" s="50">
        <v>21</v>
      </c>
      <c r="G24" s="4">
        <v>45</v>
      </c>
      <c r="H24" s="66"/>
      <c r="I24" s="59"/>
      <c r="J24" s="59"/>
      <c r="K24" s="59"/>
    </row>
    <row r="25" spans="1:11" x14ac:dyDescent="0.2">
      <c r="A25" s="4">
        <v>40</v>
      </c>
      <c r="B25" s="4">
        <v>40</v>
      </c>
      <c r="C25" s="50">
        <v>19</v>
      </c>
      <c r="D25" s="50">
        <v>19</v>
      </c>
      <c r="E25" s="50">
        <v>19</v>
      </c>
      <c r="F25" s="50">
        <v>19</v>
      </c>
      <c r="G25" s="4">
        <v>40</v>
      </c>
      <c r="H25" s="66"/>
      <c r="I25" s="59"/>
      <c r="J25" s="59"/>
      <c r="K25" s="59"/>
    </row>
    <row r="26" spans="1:11" x14ac:dyDescent="0.2">
      <c r="A26" s="4">
        <v>35</v>
      </c>
      <c r="B26" s="4">
        <v>35</v>
      </c>
      <c r="C26" s="50">
        <v>17</v>
      </c>
      <c r="D26" s="50">
        <v>17</v>
      </c>
      <c r="E26" s="50">
        <v>17</v>
      </c>
      <c r="F26" s="50">
        <v>17</v>
      </c>
      <c r="G26" s="4">
        <v>35</v>
      </c>
      <c r="H26" s="66"/>
      <c r="I26" s="59"/>
      <c r="J26" s="59"/>
      <c r="K26" s="59"/>
    </row>
    <row r="27" spans="1:11" x14ac:dyDescent="0.2">
      <c r="A27" s="4">
        <v>30</v>
      </c>
      <c r="B27" s="4">
        <v>30</v>
      </c>
      <c r="C27" s="50">
        <v>15</v>
      </c>
      <c r="D27" s="50">
        <v>15</v>
      </c>
      <c r="E27" s="50">
        <v>15</v>
      </c>
      <c r="F27" s="50">
        <v>15</v>
      </c>
      <c r="G27" s="4">
        <v>30</v>
      </c>
      <c r="H27" s="66"/>
      <c r="I27" s="59"/>
      <c r="J27" s="59"/>
      <c r="K27" s="59"/>
    </row>
    <row r="28" spans="1:11" x14ac:dyDescent="0.2">
      <c r="A28" s="4">
        <v>25</v>
      </c>
      <c r="B28" s="4">
        <v>25</v>
      </c>
      <c r="C28" s="50">
        <v>13</v>
      </c>
      <c r="D28" s="50">
        <v>13</v>
      </c>
      <c r="E28" s="50">
        <v>13</v>
      </c>
      <c r="F28" s="50">
        <v>13</v>
      </c>
      <c r="G28" s="4">
        <v>25</v>
      </c>
      <c r="H28" s="66"/>
      <c r="I28" s="59"/>
      <c r="J28" s="59"/>
      <c r="K28" s="59"/>
    </row>
    <row r="29" spans="1:11" x14ac:dyDescent="0.2">
      <c r="A29" s="4">
        <v>20</v>
      </c>
      <c r="B29" s="4">
        <v>20</v>
      </c>
      <c r="C29" s="50">
        <v>10</v>
      </c>
      <c r="D29" s="50">
        <v>10</v>
      </c>
      <c r="E29" s="50">
        <v>10</v>
      </c>
      <c r="F29" s="50">
        <v>10</v>
      </c>
      <c r="G29" s="4">
        <v>20</v>
      </c>
      <c r="H29" s="66"/>
      <c r="I29" s="59"/>
      <c r="J29" s="59"/>
      <c r="K29" s="59"/>
    </row>
    <row r="30" spans="1:11" x14ac:dyDescent="0.2">
      <c r="A30" s="62" t="s">
        <v>255</v>
      </c>
      <c r="B30" s="62" t="s">
        <v>255</v>
      </c>
      <c r="C30" s="62" t="s">
        <v>255</v>
      </c>
      <c r="D30" s="67" t="s">
        <v>255</v>
      </c>
      <c r="E30" s="67" t="s">
        <v>255</v>
      </c>
      <c r="F30" s="67" t="s">
        <v>255</v>
      </c>
      <c r="G30" s="67" t="s">
        <v>257</v>
      </c>
      <c r="H30" s="68"/>
      <c r="I30" s="59"/>
      <c r="J30" s="59"/>
      <c r="K30" s="59"/>
    </row>
    <row r="31" spans="1:11" x14ac:dyDescent="0.2">
      <c r="A31" s="68"/>
      <c r="B31" s="68"/>
      <c r="C31" s="68"/>
      <c r="D31" s="68"/>
      <c r="E31" s="68"/>
      <c r="F31" s="59"/>
      <c r="G31" s="59"/>
      <c r="H31" s="59"/>
      <c r="I31" s="59"/>
      <c r="J31" s="59"/>
      <c r="K31" s="59"/>
    </row>
  </sheetData>
  <mergeCells count="2">
    <mergeCell ref="A1:C1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 POY Points List</vt:lpstr>
      <vt:lpstr>Event Points Breakdown</vt:lpstr>
      <vt:lpstr>'Men POY Points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</dc:creator>
  <cp:lastModifiedBy>CGCC GolfShop</cp:lastModifiedBy>
  <cp:lastPrinted>2025-09-25T12:41:37Z</cp:lastPrinted>
  <dcterms:created xsi:type="dcterms:W3CDTF">2014-01-10T21:05:07Z</dcterms:created>
  <dcterms:modified xsi:type="dcterms:W3CDTF">2025-10-07T11:54:57Z</dcterms:modified>
</cp:coreProperties>
</file>